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spdt003\Desktop\"/>
    </mc:Choice>
  </mc:AlternateContent>
  <xr:revisionPtr revIDLastSave="0" documentId="13_ncr:1_{508FC269-0C79-4EB1-99DD-4091EB93AB8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施設使用報告書兼明細書 （前期）" sheetId="3" r:id="rId1"/>
    <sheet name="施設使用報告書兼明細書（後期）" sheetId="2" r:id="rId2"/>
  </sheets>
  <definedNames>
    <definedName name="_xlnm.Print_Area" localSheetId="0">'施設使用報告書兼明細書 （前期）'!$A$1:$S$39</definedName>
    <definedName name="_xlnm.Print_Area" localSheetId="1">'施設使用報告書兼明細書（後期）'!$A$1:$R$38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8" i="3" l="1"/>
  <c r="O18" i="3"/>
  <c r="M18" i="3"/>
  <c r="K18" i="3"/>
  <c r="H18" i="3"/>
  <c r="G18" i="3"/>
  <c r="O17" i="3"/>
  <c r="P17" i="3" s="1"/>
  <c r="I17" i="3"/>
  <c r="P16" i="3"/>
  <c r="I16" i="3"/>
  <c r="P15" i="3"/>
  <c r="I15" i="3"/>
  <c r="P14" i="3"/>
  <c r="I14" i="3"/>
  <c r="P13" i="3"/>
  <c r="I13" i="3"/>
  <c r="P12" i="3"/>
  <c r="I12" i="3"/>
  <c r="P11" i="3"/>
  <c r="I11" i="3"/>
  <c r="P10" i="3"/>
  <c r="I10" i="3"/>
  <c r="P9" i="3"/>
  <c r="I9" i="3"/>
  <c r="I18" i="3" s="1"/>
  <c r="P18" i="3" l="1"/>
  <c r="F23" i="3" s="1"/>
  <c r="F24" i="3" s="1"/>
  <c r="M18" i="2"/>
  <c r="K18" i="2"/>
  <c r="P9" i="2"/>
  <c r="Q18" i="2" l="1"/>
  <c r="H18" i="2"/>
  <c r="G18" i="2"/>
  <c r="O17" i="2"/>
  <c r="I17" i="2"/>
  <c r="P16" i="2"/>
  <c r="I16" i="2"/>
  <c r="P15" i="2"/>
  <c r="I15" i="2"/>
  <c r="P14" i="2"/>
  <c r="I14" i="2"/>
  <c r="P13" i="2"/>
  <c r="I13" i="2"/>
  <c r="P12" i="2"/>
  <c r="I12" i="2"/>
  <c r="P11" i="2"/>
  <c r="I11" i="2"/>
  <c r="P10" i="2"/>
  <c r="I10" i="2"/>
  <c r="I9" i="2"/>
  <c r="P17" i="2" l="1"/>
  <c r="O18" i="2"/>
  <c r="I18" i="2"/>
  <c r="P18" i="2" l="1"/>
  <c r="F23" i="2" s="1"/>
  <c r="F24" i="2" s="1"/>
</calcChain>
</file>

<file path=xl/sharedStrings.xml><?xml version="1.0" encoding="utf-8"?>
<sst xmlns="http://schemas.openxmlformats.org/spreadsheetml/2006/main" count="199" uniqueCount="60">
  <si>
    <t>区分</t>
  </si>
  <si>
    <t>室場名</t>
  </si>
  <si>
    <t>利用日</t>
  </si>
  <si>
    <t>使用目的</t>
  </si>
  <si>
    <t>計</t>
  </si>
  <si>
    <t>利用者数</t>
  </si>
  <si>
    <t>時間</t>
  </si>
  <si>
    <t>料金</t>
  </si>
  <si>
    <t>使用</t>
  </si>
  <si>
    <t>照明</t>
  </si>
  <si>
    <t>支払額</t>
  </si>
  <si>
    <t>支払済額</t>
  </si>
  <si>
    <t>備考</t>
  </si>
  <si>
    <t>定期</t>
  </si>
  <si>
    <t>17:00～19:00</t>
  </si>
  <si>
    <t>14:00～16:00</t>
  </si>
  <si>
    <t>15:00～17:00</t>
  </si>
  <si>
    <t>利用者取消申出</t>
  </si>
  <si>
    <t>合計</t>
  </si>
  <si>
    <t>当日キャンセル</t>
    <rPh sb="0" eb="2">
      <t>トウジツ</t>
    </rPh>
    <phoneticPr fontId="2"/>
  </si>
  <si>
    <t>連絡者名：大野　太郎 (連絡先：090-○○○○-△△△△）</t>
    <rPh sb="5" eb="7">
      <t>オオノ</t>
    </rPh>
    <rPh sb="8" eb="10">
      <t>タロウ</t>
    </rPh>
    <phoneticPr fontId="2"/>
  </si>
  <si>
    <t>当日取消</t>
    <rPh sb="0" eb="2">
      <t>トウジツ</t>
    </rPh>
    <rPh sb="2" eb="4">
      <t>トリケシ</t>
    </rPh>
    <phoneticPr fontId="2"/>
  </si>
  <si>
    <t>合計金額</t>
    <phoneticPr fontId="2"/>
  </si>
  <si>
    <t>状態</t>
    <rPh sb="0" eb="2">
      <t>ジョウタイ</t>
    </rPh>
    <phoneticPr fontId="2"/>
  </si>
  <si>
    <t>取消</t>
    <rPh sb="0" eb="2">
      <t>トリケシ</t>
    </rPh>
    <phoneticPr fontId="2"/>
  </si>
  <si>
    <t>施設利用補助金額</t>
    <phoneticPr fontId="2"/>
  </si>
  <si>
    <t>補助金対象額</t>
    <phoneticPr fontId="2"/>
  </si>
  <si>
    <t>請求金額</t>
    <rPh sb="2" eb="3">
      <t>カネ</t>
    </rPh>
    <phoneticPr fontId="2"/>
  </si>
  <si>
    <t>(高校生
以上)</t>
    <phoneticPr fontId="2"/>
  </si>
  <si>
    <t>(中学生
以下)</t>
    <phoneticPr fontId="2"/>
  </si>
  <si>
    <t>(a)</t>
    <phoneticPr fontId="2"/>
  </si>
  <si>
    <t>冷暖房</t>
  </si>
  <si>
    <t>施設名：○○コミュニティセンター</t>
    <phoneticPr fontId="2"/>
  </si>
  <si>
    <t>№</t>
    <phoneticPr fontId="2"/>
  </si>
  <si>
    <t>卓球</t>
    <rPh sb="0" eb="2">
      <t>タッキュウ</t>
    </rPh>
    <phoneticPr fontId="2"/>
  </si>
  <si>
    <t>(b)</t>
    <phoneticPr fontId="2"/>
  </si>
  <si>
    <t>(c)</t>
    <phoneticPr fontId="2"/>
  </si>
  <si>
    <t>団体名：まどかスポーツ少年団</t>
    <rPh sb="11" eb="14">
      <t>ショウネンダン</t>
    </rPh>
    <phoneticPr fontId="2"/>
  </si>
  <si>
    <t>多目的室</t>
    <rPh sb="0" eb="3">
      <t>タモクテキ</t>
    </rPh>
    <rPh sb="3" eb="4">
      <t>シツ</t>
    </rPh>
    <phoneticPr fontId="2"/>
  </si>
  <si>
    <t>団体名：○○スポーツ少年団</t>
    <rPh sb="10" eb="13">
      <t>ショウネンダン</t>
    </rPh>
    <phoneticPr fontId="2"/>
  </si>
  <si>
    <t>○○年4月1日～○○年4月30日分　施設使用報告書兼明細書</t>
    <phoneticPr fontId="2"/>
  </si>
  <si>
    <t>○○年10月1日～○○年10月31日分　施設使用報告書兼明細書</t>
    <phoneticPr fontId="2"/>
  </si>
  <si>
    <t>○○/10/02</t>
    <phoneticPr fontId="2"/>
  </si>
  <si>
    <t>○○/10/07</t>
    <phoneticPr fontId="2"/>
  </si>
  <si>
    <t>○○/10/09</t>
    <phoneticPr fontId="2"/>
  </si>
  <si>
    <t>○○/10/14</t>
    <phoneticPr fontId="2"/>
  </si>
  <si>
    <t>○○/10/16</t>
    <phoneticPr fontId="2"/>
  </si>
  <si>
    <t>○○/10/21</t>
    <phoneticPr fontId="2"/>
  </si>
  <si>
    <t>○○/10/23</t>
    <phoneticPr fontId="2"/>
  </si>
  <si>
    <t>○○/10/28</t>
    <phoneticPr fontId="2"/>
  </si>
  <si>
    <t>○○/10/30</t>
    <phoneticPr fontId="2"/>
  </si>
  <si>
    <t>○○/04/02</t>
    <phoneticPr fontId="2"/>
  </si>
  <si>
    <t>○○/04/05</t>
    <phoneticPr fontId="2"/>
  </si>
  <si>
    <t>○○/04/09</t>
    <phoneticPr fontId="2"/>
  </si>
  <si>
    <t>○○/04/12</t>
    <phoneticPr fontId="2"/>
  </si>
  <si>
    <t>○○/04/16</t>
    <phoneticPr fontId="2"/>
  </si>
  <si>
    <t>○○/04/19</t>
    <phoneticPr fontId="2"/>
  </si>
  <si>
    <t>○○/04/23</t>
    <phoneticPr fontId="2"/>
  </si>
  <si>
    <t>○○/04/26</t>
    <phoneticPr fontId="2"/>
  </si>
  <si>
    <t>○○/04/30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</si>
</sst>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3" fontId="0" fillId="0" borderId="1" xfId="0" applyNumberFormat="1" applyBorder="1">
      <alignment vertical="center"/>
    </xf>
    <xf numFmtId="3" fontId="0" fillId="0" borderId="2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3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0" fillId="2" borderId="1" xfId="0" applyNumberFormat="1" applyFill="1" applyBorder="1">
      <alignment vertical="center"/>
    </xf>
    <xf numFmtId="3" fontId="0" fillId="2" borderId="8" xfId="0" applyNumberFormat="1" applyFill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3" fontId="4" fillId="0" borderId="3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2" borderId="1" xfId="0" applyNumberFormat="1" applyFont="1" applyFill="1" applyBorder="1">
      <alignment vertical="center"/>
    </xf>
    <xf numFmtId="3" fontId="4" fillId="2" borderId="8" xfId="0" applyNumberFormat="1" applyFont="1" applyFill="1" applyBorder="1">
      <alignment vertical="center"/>
    </xf>
    <xf numFmtId="0" fontId="4" fillId="0" borderId="6" xfId="0" applyFont="1" applyBorder="1">
      <alignment vertical="center"/>
    </xf>
    <xf numFmtId="3" fontId="0" fillId="2" borderId="2" xfId="0" applyNumberFormat="1" applyFill="1" applyBorder="1" applyAlignment="1">
      <alignment vertical="center" shrinkToFit="1"/>
    </xf>
    <xf numFmtId="3" fontId="0" fillId="0" borderId="2" xfId="0" applyNumberFormat="1" applyBorder="1" applyAlignment="1">
      <alignment vertical="center" shrinkToFit="1"/>
    </xf>
    <xf numFmtId="3" fontId="0" fillId="2" borderId="9" xfId="0" applyNumberFormat="1" applyFill="1" applyBorder="1" applyAlignment="1">
      <alignment vertical="center" shrinkToFit="1"/>
    </xf>
    <xf numFmtId="0" fontId="4" fillId="0" borderId="0" xfId="0" applyFont="1">
      <alignment vertical="center"/>
    </xf>
    <xf numFmtId="3" fontId="0" fillId="2" borderId="8" xfId="0" applyNumberFormat="1" applyFill="1" applyBorder="1" applyAlignment="1">
      <alignment vertical="center" shrinkToFit="1"/>
    </xf>
    <xf numFmtId="3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3" fontId="0" fillId="0" borderId="11" xfId="0" applyNumberFormat="1" applyBorder="1">
      <alignment vertical="center"/>
    </xf>
    <xf numFmtId="3" fontId="0" fillId="0" borderId="12" xfId="0" applyNumberFormat="1" applyBorder="1">
      <alignment vertical="center"/>
    </xf>
    <xf numFmtId="3" fontId="0" fillId="2" borderId="12" xfId="0" applyNumberFormat="1" applyFill="1" applyBorder="1">
      <alignment vertical="center"/>
    </xf>
    <xf numFmtId="3" fontId="0" fillId="2" borderId="13" xfId="0" applyNumberFormat="1" applyFill="1" applyBorder="1">
      <alignment vertical="center"/>
    </xf>
    <xf numFmtId="3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4" fillId="0" borderId="17" xfId="0" applyNumberFormat="1" applyFont="1" applyBorder="1">
      <alignment vertical="center"/>
    </xf>
    <xf numFmtId="3" fontId="4" fillId="0" borderId="18" xfId="0" applyNumberFormat="1" applyFont="1" applyBorder="1">
      <alignment vertical="center"/>
    </xf>
    <xf numFmtId="3" fontId="0" fillId="0" borderId="19" xfId="0" applyNumberFormat="1" applyBorder="1">
      <alignment vertical="center"/>
    </xf>
    <xf numFmtId="3" fontId="0" fillId="0" borderId="20" xfId="0" applyNumberFormat="1" applyBorder="1">
      <alignment vertical="center"/>
    </xf>
    <xf numFmtId="3" fontId="4" fillId="2" borderId="21" xfId="0" applyNumberFormat="1" applyFont="1" applyFill="1" applyBorder="1">
      <alignment vertical="center"/>
    </xf>
    <xf numFmtId="3" fontId="0" fillId="2" borderId="19" xfId="0" applyNumberFormat="1" applyFill="1" applyBorder="1">
      <alignment vertical="center"/>
    </xf>
    <xf numFmtId="3" fontId="0" fillId="0" borderId="22" xfId="0" applyNumberFormat="1" applyBorder="1">
      <alignment vertical="center"/>
    </xf>
    <xf numFmtId="0" fontId="0" fillId="2" borderId="23" xfId="0" applyFill="1" applyBorder="1">
      <alignment vertical="center"/>
    </xf>
    <xf numFmtId="3" fontId="0" fillId="2" borderId="24" xfId="0" applyNumberFormat="1" applyFill="1" applyBorder="1">
      <alignment vertical="center"/>
    </xf>
    <xf numFmtId="0" fontId="0" fillId="0" borderId="25" xfId="0" applyBorder="1">
      <alignment vertical="center"/>
    </xf>
    <xf numFmtId="3" fontId="0" fillId="0" borderId="26" xfId="0" applyNumberFormat="1" applyBorder="1">
      <alignment vertical="center"/>
    </xf>
    <xf numFmtId="3" fontId="0" fillId="0" borderId="27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2" borderId="21" xfId="0" applyNumberFormat="1" applyFill="1" applyBorder="1">
      <alignment vertical="center"/>
    </xf>
    <xf numFmtId="3" fontId="0" fillId="2" borderId="23" xfId="0" applyNumberFormat="1" applyFill="1" applyBorder="1">
      <alignment vertical="center"/>
    </xf>
    <xf numFmtId="3" fontId="3" fillId="2" borderId="1" xfId="0" applyNumberFormat="1" applyFont="1" applyFill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4" fillId="2" borderId="1" xfId="0" applyNumberFormat="1" applyFont="1" applyFill="1" applyBorder="1">
      <alignment vertical="center"/>
    </xf>
    <xf numFmtId="49" fontId="4" fillId="2" borderId="8" xfId="0" applyNumberFormat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3" fontId="0" fillId="3" borderId="3" xfId="0" applyNumberFormat="1" applyFill="1" applyBorder="1">
      <alignment vertical="center"/>
    </xf>
    <xf numFmtId="3" fontId="0" fillId="3" borderId="8" xfId="0" applyNumberFormat="1" applyFill="1" applyBorder="1">
      <alignment vertical="center"/>
    </xf>
    <xf numFmtId="3" fontId="0" fillId="3" borderId="1" xfId="0" applyNumberForma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3" fontId="0" fillId="0" borderId="19" xfId="0" applyNumberFormat="1" applyFill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3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22414</xdr:colOff>
      <xdr:row>25</xdr:row>
      <xdr:rowOff>161925</xdr:rowOff>
    </xdr:from>
    <xdr:to>
      <xdr:col>7</xdr:col>
      <xdr:colOff>115631</xdr:colOff>
      <xdr:row>33</xdr:row>
      <xdr:rowOff>44823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0E9C6AD9-A58B-4F6F-8A8E-B1020706ADFE}"/>
            </a:ext>
          </a:extLst>
        </xdr:cNvPr>
        <xdr:cNvGrpSpPr>
          <a:grpSpLocks/>
        </xdr:cNvGrpSpPr>
      </xdr:nvGrpSpPr>
      <xdr:grpSpPr bwMode="auto">
        <a:xfrm>
          <a:off x="2984689" y="4695825"/>
          <a:ext cx="1483867" cy="1254498"/>
          <a:chOff x="897" y="416"/>
          <a:chExt cx="124" cy="108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6362AA9A-6915-4D70-98B2-F068D4961359}"/>
              </a:ext>
            </a:extLst>
          </xdr:cNvPr>
          <xdr:cNvSpPr>
            <a:spLocks noChangeArrowheads="1"/>
          </xdr:cNvSpPr>
        </xdr:nvSpPr>
        <xdr:spPr bwMode="auto">
          <a:xfrm>
            <a:off x="897" y="416"/>
            <a:ext cx="111" cy="10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566CF34A-0671-41A4-B71D-0B735AE09C68}"/>
              </a:ext>
            </a:extLst>
          </xdr:cNvPr>
          <xdr:cNvSpPr>
            <a:spLocks noChangeShapeType="1"/>
          </xdr:cNvSpPr>
        </xdr:nvSpPr>
        <xdr:spPr bwMode="auto">
          <a:xfrm>
            <a:off x="900" y="480"/>
            <a:ext cx="10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99BA9F2C-9E04-4CC9-B5A5-9C20D26ECB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4" y="466"/>
            <a:ext cx="107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endPara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1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ja-JP" altLang="en-US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　○○</a:t>
            </a:r>
          </a:p>
          <a:p>
            <a:pPr algn="l" rtl="1">
              <a:defRPr sz="1000"/>
            </a:pPr>
            <a:r>
              <a:rPr lang="ja-JP" altLang="en-US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コミュニティセンター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9F3CD84E-9C81-4D0A-B867-B4F085332D89}"/>
              </a:ext>
            </a:extLst>
          </xdr:cNvPr>
          <xdr:cNvSpPr>
            <a:spLocks noChangeShapeType="1"/>
          </xdr:cNvSpPr>
        </xdr:nvSpPr>
        <xdr:spPr bwMode="auto">
          <a:xfrm>
            <a:off x="900" y="454"/>
            <a:ext cx="10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C11DCFBA-188B-4923-93DF-143A795CB4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7" y="426"/>
            <a:ext cx="101" cy="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</a:t>
            </a:r>
            <a:r>
              <a:rPr lang="ja-JP" altLang="en-US" sz="14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領　収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276EC641-B6BB-45C8-A24A-F991D75200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3" y="457"/>
            <a:ext cx="80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○○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.4. 30</a:t>
            </a:r>
          </a:p>
          <a:p>
            <a:pPr algn="l" rtl="1">
              <a:defRPr sz="1000"/>
            </a:pPr>
            <a:endPara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15</xdr:col>
      <xdr:colOff>302559</xdr:colOff>
      <xdr:row>1</xdr:row>
      <xdr:rowOff>38100</xdr:rowOff>
    </xdr:from>
    <xdr:to>
      <xdr:col>17</xdr:col>
      <xdr:colOff>381000</xdr:colOff>
      <xdr:row>2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D3768878-AFA9-4432-9644-07B186C79FEF}"/>
            </a:ext>
          </a:extLst>
        </xdr:cNvPr>
        <xdr:cNvSpPr txBox="1">
          <a:spLocks noChangeArrowheads="1"/>
        </xdr:cNvSpPr>
      </xdr:nvSpPr>
      <xdr:spPr bwMode="auto">
        <a:xfrm>
          <a:off x="8124265" y="262218"/>
          <a:ext cx="907676" cy="291913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サンプル</a:t>
          </a:r>
        </a:p>
      </xdr:txBody>
    </xdr:sp>
    <xdr:clientData/>
  </xdr:twoCellAnchor>
  <xdr:twoCellAnchor>
    <xdr:from>
      <xdr:col>9</xdr:col>
      <xdr:colOff>76200</xdr:colOff>
      <xdr:row>18</xdr:row>
      <xdr:rowOff>85725</xdr:rowOff>
    </xdr:from>
    <xdr:to>
      <xdr:col>17</xdr:col>
      <xdr:colOff>247650</xdr:colOff>
      <xdr:row>22</xdr:row>
      <xdr:rowOff>47625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BD370147-E3B8-43FB-856B-8F3CA040B9C8}"/>
            </a:ext>
          </a:extLst>
        </xdr:cNvPr>
        <xdr:cNvSpPr txBox="1">
          <a:spLocks noChangeArrowheads="1"/>
        </xdr:cNvSpPr>
      </xdr:nvSpPr>
      <xdr:spPr bwMode="auto">
        <a:xfrm>
          <a:off x="4572000" y="3419475"/>
          <a:ext cx="4343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ｽﾎﾟｰﾂ少年団 、高齢者団体：施設利用補助金額＝補助対象額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(b)×(3/4)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その他の団体：施設利用補助金額＝補助対象額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(b)×(1/2)</a:t>
          </a:r>
        </a:p>
        <a:p>
          <a:pPr algn="l" rtl="0">
            <a:defRPr sz="1000"/>
          </a:pPr>
          <a:r>
            <a:rPr lang="en-US" altLang="ja-JP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小数点以下切り捨て</a:t>
          </a:r>
        </a:p>
      </xdr:txBody>
    </xdr:sp>
    <xdr:clientData/>
  </xdr:twoCellAnchor>
  <xdr:twoCellAnchor>
    <xdr:from>
      <xdr:col>7</xdr:col>
      <xdr:colOff>266700</xdr:colOff>
      <xdr:row>19</xdr:row>
      <xdr:rowOff>114300</xdr:rowOff>
    </xdr:from>
    <xdr:to>
      <xdr:col>9</xdr:col>
      <xdr:colOff>66675</xdr:colOff>
      <xdr:row>19</xdr:row>
      <xdr:rowOff>114300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77CD779F-0506-4C10-8CD8-2239F0511B16}"/>
            </a:ext>
          </a:extLst>
        </xdr:cNvPr>
        <xdr:cNvSpPr>
          <a:spLocks noChangeShapeType="1"/>
        </xdr:cNvSpPr>
      </xdr:nvSpPr>
      <xdr:spPr bwMode="auto">
        <a:xfrm flipH="1">
          <a:off x="3962400" y="3619500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200025</xdr:colOff>
      <xdr:row>23</xdr:row>
      <xdr:rowOff>0</xdr:rowOff>
    </xdr:from>
    <xdr:to>
      <xdr:col>17</xdr:col>
      <xdr:colOff>409575</xdr:colOff>
      <xdr:row>35</xdr:row>
      <xdr:rowOff>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CE3CFD8F-E2E5-4B66-B82B-A776F31BD3B3}"/>
            </a:ext>
          </a:extLst>
        </xdr:cNvPr>
        <xdr:cNvSpPr txBox="1">
          <a:spLocks noChangeArrowheads="1"/>
        </xdr:cNvSpPr>
      </xdr:nvSpPr>
      <xdr:spPr bwMode="auto">
        <a:xfrm>
          <a:off x="5074584" y="4134971"/>
          <a:ext cx="5409079" cy="20170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補助金対象額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(b)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の計算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〔560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使用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照明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)〕×6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= 5,880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円未満切捨て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助成対象日数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…6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日（№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1,2,3,4,7,8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の利用日）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定期使用した日数（前日、当日キャンセル等のキャンセル料は対象外）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◆助成金の対象となる料金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使用料金、照明料金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◇助成金の対象外となる料金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冷暖房料金</a:t>
          </a:r>
        </a:p>
      </xdr:txBody>
    </xdr:sp>
    <xdr:clientData/>
  </xdr:twoCellAnchor>
  <xdr:twoCellAnchor>
    <xdr:from>
      <xdr:col>7</xdr:col>
      <xdr:colOff>209550</xdr:colOff>
      <xdr:row>20</xdr:row>
      <xdr:rowOff>161925</xdr:rowOff>
    </xdr:from>
    <xdr:to>
      <xdr:col>8</xdr:col>
      <xdr:colOff>190500</xdr:colOff>
      <xdr:row>23</xdr:row>
      <xdr:rowOff>76200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9CFC2A6-369A-43DC-8EE7-42106B7FD2DE}"/>
            </a:ext>
          </a:extLst>
        </xdr:cNvPr>
        <xdr:cNvSpPr>
          <a:spLocks noChangeShapeType="1"/>
        </xdr:cNvSpPr>
      </xdr:nvSpPr>
      <xdr:spPr bwMode="auto">
        <a:xfrm flipH="1" flipV="1">
          <a:off x="3905250" y="3838575"/>
          <a:ext cx="419100" cy="4286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276225</xdr:colOff>
      <xdr:row>3</xdr:row>
      <xdr:rowOff>133350</xdr:rowOff>
    </xdr:from>
    <xdr:to>
      <xdr:col>14</xdr:col>
      <xdr:colOff>314325</xdr:colOff>
      <xdr:row>4</xdr:row>
      <xdr:rowOff>161925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9FB8AC47-9D4B-405C-BBA1-714C76F3CDE0}"/>
            </a:ext>
          </a:extLst>
        </xdr:cNvPr>
        <xdr:cNvSpPr txBox="1">
          <a:spLocks noChangeArrowheads="1"/>
        </xdr:cNvSpPr>
      </xdr:nvSpPr>
      <xdr:spPr bwMode="auto">
        <a:xfrm>
          <a:off x="6934200" y="695325"/>
          <a:ext cx="7715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助成対象外</a:t>
          </a:r>
        </a:p>
      </xdr:txBody>
    </xdr:sp>
    <xdr:clientData/>
  </xdr:twoCellAnchor>
  <xdr:twoCellAnchor>
    <xdr:from>
      <xdr:col>13</xdr:col>
      <xdr:colOff>704850</xdr:colOff>
      <xdr:row>5</xdr:row>
      <xdr:rowOff>0</xdr:rowOff>
    </xdr:from>
    <xdr:to>
      <xdr:col>13</xdr:col>
      <xdr:colOff>704850</xdr:colOff>
      <xdr:row>5</xdr:row>
      <xdr:rowOff>142875</xdr:rowOff>
    </xdr:to>
    <xdr:sp macro="" textlink="">
      <xdr:nvSpPr>
        <xdr:cNvPr id="15" name="Line 20">
          <a:extLst>
            <a:ext uri="{FF2B5EF4-FFF2-40B4-BE49-F238E27FC236}">
              <a16:creationId xmlns:a16="http://schemas.microsoft.com/office/drawing/2014/main" id="{7A2731B0-719F-4EAC-8B58-578A5965A9D1}"/>
            </a:ext>
          </a:extLst>
        </xdr:cNvPr>
        <xdr:cNvSpPr>
          <a:spLocks noChangeShapeType="1"/>
        </xdr:cNvSpPr>
      </xdr:nvSpPr>
      <xdr:spPr bwMode="auto">
        <a:xfrm>
          <a:off x="7362825" y="904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806264</xdr:colOff>
      <xdr:row>35</xdr:row>
      <xdr:rowOff>58831</xdr:rowOff>
    </xdr:from>
    <xdr:to>
      <xdr:col>14</xdr:col>
      <xdr:colOff>406214</xdr:colOff>
      <xdr:row>37</xdr:row>
      <xdr:rowOff>63501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E92FB93F-6CDE-412A-B385-81D99D938088}"/>
            </a:ext>
          </a:extLst>
        </xdr:cNvPr>
        <xdr:cNvSpPr txBox="1">
          <a:spLocks noChangeArrowheads="1"/>
        </xdr:cNvSpPr>
      </xdr:nvSpPr>
      <xdr:spPr bwMode="auto">
        <a:xfrm>
          <a:off x="1758764" y="6392956"/>
          <a:ext cx="7251700" cy="35392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この「施設使用報告書兼明細書」を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ヶ月分（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月）用意して下さい。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161925</xdr:rowOff>
    </xdr:from>
    <xdr:to>
      <xdr:col>7</xdr:col>
      <xdr:colOff>113792</xdr:colOff>
      <xdr:row>33</xdr:row>
      <xdr:rowOff>9525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952750" y="4695825"/>
          <a:ext cx="1523492" cy="1219200"/>
          <a:chOff x="897" y="416"/>
          <a:chExt cx="124" cy="108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897" y="416"/>
            <a:ext cx="111" cy="108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900" y="480"/>
            <a:ext cx="10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4" y="468"/>
            <a:ext cx="107" cy="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endPara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1">
              <a:defRPr sz="1000"/>
            </a:pPr>
            <a:r>
              <a:rPr lang="ja-JP" altLang="en-US" sz="9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ja-JP" altLang="en-US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　○○</a:t>
            </a:r>
          </a:p>
          <a:p>
            <a:pPr algn="l" rtl="1">
              <a:defRPr sz="1000"/>
            </a:pPr>
            <a:r>
              <a:rPr lang="ja-JP" altLang="en-US" sz="7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コミュニティセンター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900" y="454"/>
            <a:ext cx="10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8" y="426"/>
            <a:ext cx="101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</a:t>
            </a:r>
            <a:r>
              <a:rPr lang="ja-JP" altLang="en-US" sz="14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領　収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9" y="457"/>
            <a:ext cx="80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○○</a:t>
            </a:r>
            <a:r>
              <a: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. 11 . 5</a:t>
            </a:r>
          </a:p>
        </xdr:txBody>
      </xdr:sp>
    </xdr:grpSp>
    <xdr:clientData/>
  </xdr:twoCellAnchor>
  <xdr:twoCellAnchor>
    <xdr:from>
      <xdr:col>15</xdr:col>
      <xdr:colOff>314325</xdr:colOff>
      <xdr:row>1</xdr:row>
      <xdr:rowOff>38100</xdr:rowOff>
    </xdr:from>
    <xdr:to>
      <xdr:col>17</xdr:col>
      <xdr:colOff>381000</xdr:colOff>
      <xdr:row>2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201025" y="257175"/>
          <a:ext cx="885825" cy="29527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サンプル</a:t>
          </a:r>
        </a:p>
      </xdr:txBody>
    </xdr:sp>
    <xdr:clientData/>
  </xdr:twoCellAnchor>
  <xdr:twoCellAnchor>
    <xdr:from>
      <xdr:col>9</xdr:col>
      <xdr:colOff>76200</xdr:colOff>
      <xdr:row>18</xdr:row>
      <xdr:rowOff>85725</xdr:rowOff>
    </xdr:from>
    <xdr:to>
      <xdr:col>17</xdr:col>
      <xdr:colOff>419100</xdr:colOff>
      <xdr:row>22</xdr:row>
      <xdr:rowOff>47625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219700" y="3419475"/>
          <a:ext cx="5105400" cy="64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ｽﾎﾟｰﾂ少年団 、高齢者団体：施設利用補助金額＝補助対象額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(b)×(3/4)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その他の団体：施設利用補助金額＝補助対象額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(b)×(1/2)</a:t>
          </a:r>
        </a:p>
        <a:p>
          <a:pPr algn="l" rtl="0">
            <a:defRPr sz="1000"/>
          </a:pPr>
          <a:r>
            <a:rPr lang="en-US" altLang="ja-JP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小数点以下切り捨て</a:t>
          </a:r>
        </a:p>
      </xdr:txBody>
    </xdr:sp>
    <xdr:clientData/>
  </xdr:twoCellAnchor>
  <xdr:twoCellAnchor>
    <xdr:from>
      <xdr:col>7</xdr:col>
      <xdr:colOff>219075</xdr:colOff>
      <xdr:row>19</xdr:row>
      <xdr:rowOff>95250</xdr:rowOff>
    </xdr:from>
    <xdr:to>
      <xdr:col>9</xdr:col>
      <xdr:colOff>19050</xdr:colOff>
      <xdr:row>19</xdr:row>
      <xdr:rowOff>95250</xdr:rowOff>
    </xdr:to>
    <xdr:sp macro="" textlink="">
      <xdr:nvSpPr>
        <xdr:cNvPr id="11" name="Lin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4438650" y="36004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200025</xdr:colOff>
      <xdr:row>23</xdr:row>
      <xdr:rowOff>0</xdr:rowOff>
    </xdr:from>
    <xdr:to>
      <xdr:col>17</xdr:col>
      <xdr:colOff>409575</xdr:colOff>
      <xdr:row>34</xdr:row>
      <xdr:rowOff>133350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924425" y="4191000"/>
          <a:ext cx="5391150" cy="2019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補助金対象額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(b)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の計算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〔560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使用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照明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)〕×6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= 5,880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円未満切捨て</a:t>
          </a: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助成対象日数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…6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日（№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1,2,3,4,7,8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の利用日）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定期使用した日数（前日、当日キャンセル等のキャンセル料は対象外）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◆助成金の対象となる料金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使用料金、照明料金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◇助成金の対象外となる料金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冷暖房料金</a:t>
          </a:r>
        </a:p>
      </xdr:txBody>
    </xdr:sp>
    <xdr:clientData/>
  </xdr:twoCellAnchor>
  <xdr:twoCellAnchor>
    <xdr:from>
      <xdr:col>7</xdr:col>
      <xdr:colOff>209550</xdr:colOff>
      <xdr:row>20</xdr:row>
      <xdr:rowOff>161925</xdr:rowOff>
    </xdr:from>
    <xdr:to>
      <xdr:col>8</xdr:col>
      <xdr:colOff>190500</xdr:colOff>
      <xdr:row>23</xdr:row>
      <xdr:rowOff>76200</xdr:rowOff>
    </xdr:to>
    <xdr:sp macro="" textlink="">
      <xdr:nvSpPr>
        <xdr:cNvPr id="13" name="Line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4429125" y="3838575"/>
          <a:ext cx="485775" cy="4286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276225</xdr:colOff>
      <xdr:row>3</xdr:row>
      <xdr:rowOff>133350</xdr:rowOff>
    </xdr:from>
    <xdr:to>
      <xdr:col>14</xdr:col>
      <xdr:colOff>314325</xdr:colOff>
      <xdr:row>4</xdr:row>
      <xdr:rowOff>161925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886700" y="695325"/>
          <a:ext cx="876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補助対象外</a:t>
          </a:r>
        </a:p>
      </xdr:txBody>
    </xdr:sp>
    <xdr:clientData/>
  </xdr:twoCellAnchor>
  <xdr:twoCellAnchor>
    <xdr:from>
      <xdr:col>13</xdr:col>
      <xdr:colOff>704850</xdr:colOff>
      <xdr:row>5</xdr:row>
      <xdr:rowOff>0</xdr:rowOff>
    </xdr:from>
    <xdr:to>
      <xdr:col>13</xdr:col>
      <xdr:colOff>704850</xdr:colOff>
      <xdr:row>5</xdr:row>
      <xdr:rowOff>142875</xdr:rowOff>
    </xdr:to>
    <xdr:sp macro="" textlink="">
      <xdr:nvSpPr>
        <xdr:cNvPr id="15" name="Line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8315325" y="90487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828675</xdr:colOff>
      <xdr:row>35</xdr:row>
      <xdr:rowOff>28576</xdr:rowOff>
    </xdr:from>
    <xdr:to>
      <xdr:col>14</xdr:col>
      <xdr:colOff>428625</xdr:colOff>
      <xdr:row>37</xdr:row>
      <xdr:rowOff>9526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81175" y="6276976"/>
          <a:ext cx="7096125" cy="3238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この「施設使用報告書兼明細書」を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ヶ月分（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月）用意して下さい。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614DA-238E-42F2-B7DF-967F1DD6AED8}">
  <sheetPr>
    <tabColor rgb="FF92D050"/>
  </sheetPr>
  <dimension ref="A1:U39"/>
  <sheetViews>
    <sheetView tabSelected="1" zoomScaleNormal="100" zoomScaleSheetLayoutView="85" workbookViewId="0">
      <selection activeCell="B1" sqref="B1"/>
    </sheetView>
  </sheetViews>
  <sheetFormatPr defaultColWidth="14.625" defaultRowHeight="13.5" x14ac:dyDescent="0.15"/>
  <cols>
    <col min="1" max="1" width="2.875" bestFit="1" customWidth="1"/>
    <col min="2" max="2" width="5.25" customWidth="1"/>
    <col min="3" max="3" width="4.375" customWidth="1"/>
    <col min="4" max="4" width="14.375" customWidth="1"/>
    <col min="5" max="5" width="12" customWidth="1"/>
    <col min="6" max="6" width="11.625" customWidth="1"/>
    <col min="7" max="8" width="6.625" customWidth="1"/>
    <col min="9" max="9" width="5.375" bestFit="1" customWidth="1"/>
    <col min="10" max="10" width="11" bestFit="1" customWidth="1"/>
    <col min="11" max="11" width="5.125" customWidth="1"/>
    <col min="12" max="12" width="11" bestFit="1" customWidth="1"/>
    <col min="13" max="13" width="5.25" customWidth="1"/>
    <col min="14" max="14" width="11" bestFit="1" customWidth="1"/>
    <col min="15" max="15" width="6.875" customWidth="1"/>
    <col min="16" max="17" width="6.125" customWidth="1"/>
    <col min="18" max="18" width="11" customWidth="1"/>
    <col min="19" max="19" width="0.875" customWidth="1"/>
  </cols>
  <sheetData>
    <row r="1" spans="1:18" ht="17.25" x14ac:dyDescent="0.15">
      <c r="D1" s="1" t="s">
        <v>40</v>
      </c>
    </row>
    <row r="3" spans="1:18" x14ac:dyDescent="0.15">
      <c r="B3" t="s">
        <v>39</v>
      </c>
    </row>
    <row r="4" spans="1:18" x14ac:dyDescent="0.15">
      <c r="B4" t="s">
        <v>20</v>
      </c>
    </row>
    <row r="6" spans="1:18" ht="14.25" thickBot="1" x14ac:dyDescent="0.2">
      <c r="B6" t="s">
        <v>32</v>
      </c>
    </row>
    <row r="7" spans="1:18" x14ac:dyDescent="0.15">
      <c r="A7" s="68" t="s">
        <v>33</v>
      </c>
      <c r="B7" s="69" t="s">
        <v>0</v>
      </c>
      <c r="C7" s="69" t="s">
        <v>23</v>
      </c>
      <c r="D7" s="69" t="s">
        <v>1</v>
      </c>
      <c r="E7" s="69" t="s">
        <v>2</v>
      </c>
      <c r="F7" s="69" t="s">
        <v>3</v>
      </c>
      <c r="G7" s="71" t="s">
        <v>5</v>
      </c>
      <c r="H7" s="72"/>
      <c r="I7" s="76"/>
      <c r="J7" s="71" t="s">
        <v>8</v>
      </c>
      <c r="K7" s="76"/>
      <c r="L7" s="71" t="s">
        <v>9</v>
      </c>
      <c r="M7" s="72"/>
      <c r="N7" s="77" t="s">
        <v>31</v>
      </c>
      <c r="O7" s="78"/>
      <c r="P7" s="79" t="s">
        <v>10</v>
      </c>
      <c r="Q7" s="66" t="s">
        <v>11</v>
      </c>
      <c r="R7" s="69" t="s">
        <v>12</v>
      </c>
    </row>
    <row r="8" spans="1:18" ht="27" customHeight="1" thickBot="1" x14ac:dyDescent="0.2">
      <c r="A8" s="68"/>
      <c r="B8" s="70"/>
      <c r="C8" s="70"/>
      <c r="D8" s="70"/>
      <c r="E8" s="70"/>
      <c r="F8" s="70"/>
      <c r="G8" s="60" t="s">
        <v>28</v>
      </c>
      <c r="H8" s="60" t="s">
        <v>29</v>
      </c>
      <c r="I8" s="59" t="s">
        <v>4</v>
      </c>
      <c r="J8" s="59" t="s">
        <v>6</v>
      </c>
      <c r="K8" s="59" t="s">
        <v>7</v>
      </c>
      <c r="L8" s="59" t="s">
        <v>6</v>
      </c>
      <c r="M8" s="26" t="s">
        <v>7</v>
      </c>
      <c r="N8" s="32" t="s">
        <v>6</v>
      </c>
      <c r="O8" s="33" t="s">
        <v>7</v>
      </c>
      <c r="P8" s="80"/>
      <c r="Q8" s="67"/>
      <c r="R8" s="70"/>
    </row>
    <row r="9" spans="1:18" ht="14.25" thickTop="1" x14ac:dyDescent="0.15">
      <c r="A9" s="23">
        <v>1</v>
      </c>
      <c r="B9" s="4" t="s">
        <v>13</v>
      </c>
      <c r="C9" s="4"/>
      <c r="D9" s="4" t="s">
        <v>38</v>
      </c>
      <c r="E9" s="51" t="s">
        <v>51</v>
      </c>
      <c r="F9" s="4" t="s">
        <v>34</v>
      </c>
      <c r="G9" s="4">
        <v>8</v>
      </c>
      <c r="H9" s="4">
        <v>46</v>
      </c>
      <c r="I9" s="4">
        <f>SUM($G$9:$H$9)</f>
        <v>54</v>
      </c>
      <c r="J9" s="15" t="s">
        <v>14</v>
      </c>
      <c r="K9" s="4">
        <v>560</v>
      </c>
      <c r="L9" s="15" t="s">
        <v>14</v>
      </c>
      <c r="M9" s="27">
        <v>420</v>
      </c>
      <c r="N9" s="34" t="s">
        <v>14</v>
      </c>
      <c r="O9" s="45">
        <v>1760</v>
      </c>
      <c r="P9" s="25">
        <f>SUM(K9,M9,O9)</f>
        <v>2740</v>
      </c>
      <c r="Q9" s="4">
        <v>0</v>
      </c>
      <c r="R9" s="25"/>
    </row>
    <row r="10" spans="1:18" x14ac:dyDescent="0.15">
      <c r="A10" s="23">
        <v>2</v>
      </c>
      <c r="B10" s="2" t="s">
        <v>13</v>
      </c>
      <c r="C10" s="2"/>
      <c r="D10" s="2" t="s">
        <v>38</v>
      </c>
      <c r="E10" s="52" t="s">
        <v>52</v>
      </c>
      <c r="F10" s="2" t="s">
        <v>34</v>
      </c>
      <c r="G10" s="2">
        <v>8</v>
      </c>
      <c r="H10" s="2">
        <v>47</v>
      </c>
      <c r="I10" s="2">
        <f>SUM($G$10:$H$10)</f>
        <v>55</v>
      </c>
      <c r="J10" s="16" t="s">
        <v>14</v>
      </c>
      <c r="K10" s="2">
        <v>560</v>
      </c>
      <c r="L10" s="16" t="s">
        <v>14</v>
      </c>
      <c r="M10" s="28">
        <v>420</v>
      </c>
      <c r="N10" s="35" t="s">
        <v>14</v>
      </c>
      <c r="O10" s="36">
        <v>1760</v>
      </c>
      <c r="P10" s="47">
        <f>SUM(K10,M10,O10)</f>
        <v>2740</v>
      </c>
      <c r="Q10" s="2">
        <v>0</v>
      </c>
      <c r="R10" s="3"/>
    </row>
    <row r="11" spans="1:18" x14ac:dyDescent="0.15">
      <c r="A11" s="23">
        <v>3</v>
      </c>
      <c r="B11" s="2" t="s">
        <v>13</v>
      </c>
      <c r="C11" s="2"/>
      <c r="D11" s="2" t="s">
        <v>38</v>
      </c>
      <c r="E11" s="52" t="s">
        <v>53</v>
      </c>
      <c r="F11" s="2" t="s">
        <v>34</v>
      </c>
      <c r="G11" s="2">
        <v>8</v>
      </c>
      <c r="H11" s="2">
        <v>46</v>
      </c>
      <c r="I11" s="2">
        <f>SUM($G$11:$H$11)</f>
        <v>54</v>
      </c>
      <c r="J11" s="16" t="s">
        <v>14</v>
      </c>
      <c r="K11" s="2">
        <v>560</v>
      </c>
      <c r="L11" s="16" t="s">
        <v>14</v>
      </c>
      <c r="M11" s="28">
        <v>420</v>
      </c>
      <c r="N11" s="35" t="s">
        <v>14</v>
      </c>
      <c r="O11" s="36">
        <v>1760</v>
      </c>
      <c r="P11" s="47">
        <f t="shared" ref="P11:P17" si="0">SUM(K11,M11,O11)</f>
        <v>2740</v>
      </c>
      <c r="Q11" s="2">
        <v>0</v>
      </c>
      <c r="R11" s="3"/>
    </row>
    <row r="12" spans="1:18" x14ac:dyDescent="0.15">
      <c r="A12" s="23">
        <v>4</v>
      </c>
      <c r="B12" s="2" t="s">
        <v>13</v>
      </c>
      <c r="C12" s="2"/>
      <c r="D12" s="2" t="s">
        <v>38</v>
      </c>
      <c r="E12" s="52" t="s">
        <v>54</v>
      </c>
      <c r="F12" s="2" t="s">
        <v>34</v>
      </c>
      <c r="G12" s="2">
        <v>5</v>
      </c>
      <c r="H12" s="2">
        <v>47</v>
      </c>
      <c r="I12" s="2">
        <f>SUM($G$12:$H$12)</f>
        <v>52</v>
      </c>
      <c r="J12" s="16" t="s">
        <v>15</v>
      </c>
      <c r="K12" s="2">
        <v>560</v>
      </c>
      <c r="L12" s="16" t="s">
        <v>15</v>
      </c>
      <c r="M12" s="28">
        <v>420</v>
      </c>
      <c r="N12" s="35" t="s">
        <v>15</v>
      </c>
      <c r="O12" s="37">
        <v>1760</v>
      </c>
      <c r="P12" s="47">
        <f t="shared" si="0"/>
        <v>2740</v>
      </c>
      <c r="Q12" s="2">
        <v>0</v>
      </c>
      <c r="R12" s="3"/>
    </row>
    <row r="13" spans="1:18" x14ac:dyDescent="0.15">
      <c r="A13" s="23">
        <v>5</v>
      </c>
      <c r="B13" s="11"/>
      <c r="C13" s="50" t="s">
        <v>24</v>
      </c>
      <c r="D13" s="11" t="s">
        <v>38</v>
      </c>
      <c r="E13" s="53" t="s">
        <v>55</v>
      </c>
      <c r="F13" s="11" t="s">
        <v>34</v>
      </c>
      <c r="G13" s="11">
        <v>0</v>
      </c>
      <c r="H13" s="11">
        <v>0</v>
      </c>
      <c r="I13" s="11">
        <f>SUM($G$13:$H$13)</f>
        <v>0</v>
      </c>
      <c r="J13" s="17" t="s">
        <v>16</v>
      </c>
      <c r="K13" s="11">
        <v>0</v>
      </c>
      <c r="L13" s="17" t="s">
        <v>16</v>
      </c>
      <c r="M13" s="29">
        <v>0</v>
      </c>
      <c r="N13" s="38" t="s">
        <v>16</v>
      </c>
      <c r="O13" s="39">
        <v>0</v>
      </c>
      <c r="P13" s="48">
        <f t="shared" si="0"/>
        <v>0</v>
      </c>
      <c r="Q13" s="11">
        <v>0</v>
      </c>
      <c r="R13" s="20" t="s">
        <v>17</v>
      </c>
    </row>
    <row r="14" spans="1:18" x14ac:dyDescent="0.15">
      <c r="A14" s="23">
        <v>6</v>
      </c>
      <c r="B14" s="11" t="s">
        <v>13</v>
      </c>
      <c r="C14" s="50" t="s">
        <v>24</v>
      </c>
      <c r="D14" s="11" t="s">
        <v>38</v>
      </c>
      <c r="E14" s="53" t="s">
        <v>56</v>
      </c>
      <c r="F14" s="11" t="s">
        <v>34</v>
      </c>
      <c r="G14" s="11">
        <v>0</v>
      </c>
      <c r="H14" s="11">
        <v>0</v>
      </c>
      <c r="I14" s="11">
        <f>SUM($G$14:$H$14)</f>
        <v>0</v>
      </c>
      <c r="J14" s="17" t="s">
        <v>14</v>
      </c>
      <c r="K14" s="11">
        <v>0</v>
      </c>
      <c r="L14" s="17" t="s">
        <v>14</v>
      </c>
      <c r="M14" s="29">
        <v>0</v>
      </c>
      <c r="N14" s="38" t="s">
        <v>14</v>
      </c>
      <c r="O14" s="39">
        <v>0</v>
      </c>
      <c r="P14" s="48">
        <f t="shared" si="0"/>
        <v>0</v>
      </c>
      <c r="Q14" s="11">
        <v>0</v>
      </c>
      <c r="R14" s="20" t="s">
        <v>17</v>
      </c>
    </row>
    <row r="15" spans="1:18" x14ac:dyDescent="0.15">
      <c r="A15" s="23">
        <v>7</v>
      </c>
      <c r="B15" s="2" t="s">
        <v>13</v>
      </c>
      <c r="C15" s="2"/>
      <c r="D15" s="2" t="s">
        <v>38</v>
      </c>
      <c r="E15" s="52" t="s">
        <v>57</v>
      </c>
      <c r="F15" s="2" t="s">
        <v>34</v>
      </c>
      <c r="G15" s="2">
        <v>5</v>
      </c>
      <c r="H15" s="2">
        <v>47</v>
      </c>
      <c r="I15" s="2">
        <f>SUM($G$15:$H$15)</f>
        <v>52</v>
      </c>
      <c r="J15" s="16" t="s">
        <v>14</v>
      </c>
      <c r="K15" s="2">
        <v>560</v>
      </c>
      <c r="L15" s="16" t="s">
        <v>14</v>
      </c>
      <c r="M15" s="28">
        <v>420</v>
      </c>
      <c r="N15" s="35" t="s">
        <v>14</v>
      </c>
      <c r="O15" s="40">
        <v>1760</v>
      </c>
      <c r="P15" s="47">
        <f t="shared" si="0"/>
        <v>2740</v>
      </c>
      <c r="Q15" s="2">
        <v>0</v>
      </c>
      <c r="R15" s="21"/>
    </row>
    <row r="16" spans="1:18" x14ac:dyDescent="0.15">
      <c r="A16" s="23">
        <v>8</v>
      </c>
      <c r="B16" s="2" t="s">
        <v>13</v>
      </c>
      <c r="C16" s="2"/>
      <c r="D16" s="2" t="s">
        <v>38</v>
      </c>
      <c r="E16" s="52" t="s">
        <v>58</v>
      </c>
      <c r="F16" s="2" t="s">
        <v>34</v>
      </c>
      <c r="G16" s="2">
        <v>6</v>
      </c>
      <c r="H16" s="2">
        <v>47</v>
      </c>
      <c r="I16" s="2">
        <f>SUM($G$16:$H$16)</f>
        <v>53</v>
      </c>
      <c r="J16" s="16" t="s">
        <v>15</v>
      </c>
      <c r="K16" s="2">
        <v>560</v>
      </c>
      <c r="L16" s="16" t="s">
        <v>15</v>
      </c>
      <c r="M16" s="28">
        <v>420</v>
      </c>
      <c r="N16" s="35" t="s">
        <v>15</v>
      </c>
      <c r="O16" s="61">
        <v>1760</v>
      </c>
      <c r="P16" s="47">
        <f t="shared" si="0"/>
        <v>2740</v>
      </c>
      <c r="Q16" s="2">
        <v>0</v>
      </c>
      <c r="R16" s="21"/>
    </row>
    <row r="17" spans="1:21" x14ac:dyDescent="0.15">
      <c r="A17" s="23">
        <v>9</v>
      </c>
      <c r="B17" s="12" t="s">
        <v>13</v>
      </c>
      <c r="C17" s="12"/>
      <c r="D17" s="12" t="s">
        <v>38</v>
      </c>
      <c r="E17" s="54" t="s">
        <v>59</v>
      </c>
      <c r="F17" s="24" t="s">
        <v>19</v>
      </c>
      <c r="G17" s="12">
        <v>0</v>
      </c>
      <c r="H17" s="12">
        <v>0</v>
      </c>
      <c r="I17" s="12">
        <f>SUM($G$17:$H$17)</f>
        <v>0</v>
      </c>
      <c r="J17" s="18" t="s">
        <v>14</v>
      </c>
      <c r="K17" s="12">
        <v>560</v>
      </c>
      <c r="L17" s="12"/>
      <c r="M17" s="30">
        <v>0</v>
      </c>
      <c r="N17" s="41"/>
      <c r="O17" s="42">
        <f>SUM($W$9:$W$16)</f>
        <v>0</v>
      </c>
      <c r="P17" s="49">
        <f t="shared" si="0"/>
        <v>560</v>
      </c>
      <c r="Q17" s="12">
        <v>0</v>
      </c>
      <c r="R17" s="22" t="s">
        <v>21</v>
      </c>
    </row>
    <row r="18" spans="1:21" ht="14.25" thickBot="1" x14ac:dyDescent="0.2">
      <c r="B18" s="5" t="s">
        <v>18</v>
      </c>
      <c r="C18" s="5"/>
      <c r="D18" s="5"/>
      <c r="E18" s="6"/>
      <c r="F18" s="5"/>
      <c r="G18" s="7">
        <f>SUM($G$9:$G$17)</f>
        <v>40</v>
      </c>
      <c r="H18" s="7">
        <f>SUM($H$9:$H$17)</f>
        <v>280</v>
      </c>
      <c r="I18" s="7">
        <f>SUM($I$9:$I$17)</f>
        <v>320</v>
      </c>
      <c r="J18" s="19"/>
      <c r="K18" s="7">
        <f>SUM($K$9:$K$17)</f>
        <v>3920</v>
      </c>
      <c r="L18" s="5"/>
      <c r="M18" s="31">
        <f>SUM($M$9:$M$17)</f>
        <v>2520</v>
      </c>
      <c r="N18" s="43"/>
      <c r="O18" s="44">
        <f>SUM(O9:O17)</f>
        <v>10560</v>
      </c>
      <c r="P18" s="46">
        <f>SUM(K18,M18,O18)</f>
        <v>17000</v>
      </c>
      <c r="Q18" s="7">
        <f>SUM($Q$9:$Q$17)</f>
        <v>0</v>
      </c>
      <c r="R18" s="8"/>
    </row>
    <row r="20" spans="1:21" x14ac:dyDescent="0.15">
      <c r="D20" s="71" t="s">
        <v>25</v>
      </c>
      <c r="E20" s="72"/>
      <c r="F20" s="73">
        <v>4410</v>
      </c>
      <c r="G20" s="74"/>
      <c r="H20" s="62" t="s">
        <v>30</v>
      </c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spans="1:21" x14ac:dyDescent="0.15">
      <c r="D21" s="71" t="s">
        <v>26</v>
      </c>
      <c r="E21" s="72"/>
      <c r="F21" s="73">
        <v>5880</v>
      </c>
      <c r="G21" s="74"/>
      <c r="H21" s="62" t="s">
        <v>35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1:21" x14ac:dyDescent="0.15">
      <c r="F22" s="14"/>
      <c r="G22" s="13"/>
      <c r="H22" s="63"/>
    </row>
    <row r="23" spans="1:21" x14ac:dyDescent="0.15">
      <c r="D23" s="71" t="s">
        <v>22</v>
      </c>
      <c r="E23" s="72"/>
      <c r="F23" s="73">
        <f>P18</f>
        <v>17000</v>
      </c>
      <c r="G23" s="74"/>
      <c r="H23" s="62"/>
    </row>
    <row r="24" spans="1:21" x14ac:dyDescent="0.15">
      <c r="D24" s="71" t="s">
        <v>27</v>
      </c>
      <c r="E24" s="72"/>
      <c r="F24" s="73">
        <f>ROUNDDOWN(F23,-1)</f>
        <v>17000</v>
      </c>
      <c r="G24" s="74"/>
      <c r="H24" s="62" t="s">
        <v>36</v>
      </c>
    </row>
    <row r="25" spans="1:21" x14ac:dyDescent="0.15">
      <c r="D25" s="64"/>
      <c r="E25" s="64"/>
      <c r="F25" s="62"/>
      <c r="G25" s="65"/>
      <c r="H25" s="62"/>
    </row>
    <row r="26" spans="1:21" x14ac:dyDescent="0.15">
      <c r="D26" s="64"/>
      <c r="E26" s="64"/>
      <c r="F26" s="62"/>
      <c r="G26" s="65"/>
      <c r="H26" s="62"/>
    </row>
    <row r="27" spans="1:21" x14ac:dyDescent="0.15">
      <c r="D27" s="64"/>
      <c r="E27" s="64"/>
      <c r="F27" s="62"/>
      <c r="G27" s="65"/>
      <c r="H27" s="62"/>
    </row>
    <row r="28" spans="1:21" x14ac:dyDescent="0.15">
      <c r="D28" s="64"/>
      <c r="E28" s="64"/>
      <c r="F28" s="62"/>
      <c r="G28" s="65"/>
      <c r="H28" s="62"/>
    </row>
    <row r="29" spans="1:21" x14ac:dyDescent="0.15">
      <c r="D29" s="64"/>
      <c r="E29" s="64"/>
      <c r="F29" s="62"/>
      <c r="G29" s="65"/>
      <c r="H29" s="62"/>
    </row>
    <row r="30" spans="1:21" x14ac:dyDescent="0.15">
      <c r="D30" s="64"/>
      <c r="E30" s="64"/>
      <c r="F30" s="62"/>
      <c r="G30" s="65"/>
      <c r="H30" s="62"/>
    </row>
    <row r="31" spans="1:21" x14ac:dyDescent="0.15">
      <c r="D31" s="64"/>
      <c r="E31" s="64"/>
      <c r="F31" s="62"/>
      <c r="G31" s="65"/>
      <c r="H31" s="62"/>
    </row>
    <row r="32" spans="1:21" x14ac:dyDescent="0.15">
      <c r="D32" s="64"/>
      <c r="E32" s="64"/>
      <c r="F32" s="62"/>
      <c r="G32" s="65"/>
      <c r="H32" s="62"/>
    </row>
    <row r="33" spans="4:8" x14ac:dyDescent="0.15">
      <c r="D33" s="64"/>
      <c r="E33" s="64"/>
      <c r="F33" s="62"/>
      <c r="G33" s="65"/>
      <c r="H33" s="62"/>
    </row>
    <row r="34" spans="4:8" x14ac:dyDescent="0.15">
      <c r="D34" s="64"/>
      <c r="E34" s="64"/>
      <c r="F34" s="62"/>
      <c r="G34" s="65"/>
      <c r="H34" s="62"/>
    </row>
    <row r="35" spans="4:8" x14ac:dyDescent="0.15">
      <c r="D35" s="64"/>
      <c r="E35" s="64"/>
      <c r="F35" s="62"/>
      <c r="G35" s="65"/>
      <c r="H35" s="62"/>
    </row>
    <row r="36" spans="4:8" x14ac:dyDescent="0.15">
      <c r="D36" s="64"/>
      <c r="E36" s="64"/>
      <c r="F36" s="62"/>
      <c r="G36" s="65"/>
      <c r="H36" s="62"/>
    </row>
    <row r="37" spans="4:8" x14ac:dyDescent="0.15">
      <c r="D37" s="64"/>
      <c r="E37" s="64"/>
      <c r="F37" s="62"/>
      <c r="G37" s="65"/>
      <c r="H37" s="62"/>
    </row>
    <row r="38" spans="4:8" x14ac:dyDescent="0.15">
      <c r="D38" s="64"/>
      <c r="E38" s="64"/>
      <c r="F38" s="62"/>
      <c r="G38" s="65"/>
      <c r="H38" s="62"/>
    </row>
    <row r="39" spans="4:8" x14ac:dyDescent="0.15">
      <c r="D39" s="64"/>
      <c r="E39" s="64"/>
      <c r="F39" s="62"/>
      <c r="G39" s="65"/>
      <c r="H39" s="62"/>
    </row>
  </sheetData>
  <mergeCells count="23">
    <mergeCell ref="D23:E23"/>
    <mergeCell ref="F23:G23"/>
    <mergeCell ref="D24:E24"/>
    <mergeCell ref="F24:G24"/>
    <mergeCell ref="R7:R8"/>
    <mergeCell ref="D20:E20"/>
    <mergeCell ref="F20:G20"/>
    <mergeCell ref="J20:U20"/>
    <mergeCell ref="D21:E21"/>
    <mergeCell ref="F21:G21"/>
    <mergeCell ref="J21:U21"/>
    <mergeCell ref="G7:I7"/>
    <mergeCell ref="J7:K7"/>
    <mergeCell ref="L7:M7"/>
    <mergeCell ref="N7:O7"/>
    <mergeCell ref="P7:P8"/>
    <mergeCell ref="Q7:Q8"/>
    <mergeCell ref="A7:A8"/>
    <mergeCell ref="B7:B8"/>
    <mergeCell ref="C7:C8"/>
    <mergeCell ref="D7:D8"/>
    <mergeCell ref="E7:E8"/>
    <mergeCell ref="F7:F8"/>
  </mergeCells>
  <phoneticPr fontId="6"/>
  <pageMargins left="0.47244094488188981" right="0.31496062992125984" top="0.55118110236220474" bottom="0.35433070866141736" header="0.31496062992125984" footer="0.31496062992125984"/>
  <pageSetup paperSize="9" scale="9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39"/>
  <sheetViews>
    <sheetView zoomScaleNormal="100" workbookViewId="0">
      <selection activeCell="B1" sqref="B1"/>
    </sheetView>
  </sheetViews>
  <sheetFormatPr defaultColWidth="14.625" defaultRowHeight="13.5" x14ac:dyDescent="0.15"/>
  <cols>
    <col min="1" max="1" width="2.875" bestFit="1" customWidth="1"/>
    <col min="2" max="2" width="5.25" customWidth="1"/>
    <col min="3" max="3" width="4.375" customWidth="1"/>
    <col min="4" max="4" width="14.375" customWidth="1"/>
    <col min="5" max="5" width="11.875" customWidth="1"/>
    <col min="6" max="6" width="11.625" customWidth="1"/>
    <col min="7" max="8" width="6.875" bestFit="1" customWidth="1"/>
    <col min="9" max="9" width="5.375" bestFit="1" customWidth="1"/>
    <col min="10" max="10" width="11" bestFit="1" customWidth="1"/>
    <col min="11" max="11" width="5.125" customWidth="1"/>
    <col min="12" max="12" width="11" bestFit="1" customWidth="1"/>
    <col min="13" max="13" width="5.25" customWidth="1"/>
    <col min="14" max="14" width="11" bestFit="1" customWidth="1"/>
    <col min="15" max="15" width="6.875" customWidth="1"/>
    <col min="16" max="17" width="6.125" customWidth="1"/>
    <col min="18" max="18" width="11" customWidth="1"/>
    <col min="19" max="19" width="0.875" customWidth="1"/>
  </cols>
  <sheetData>
    <row r="1" spans="1:18" ht="17.25" x14ac:dyDescent="0.15">
      <c r="D1" s="1" t="s">
        <v>41</v>
      </c>
    </row>
    <row r="3" spans="1:18" x14ac:dyDescent="0.15">
      <c r="B3" t="s">
        <v>37</v>
      </c>
    </row>
    <row r="4" spans="1:18" x14ac:dyDescent="0.15">
      <c r="B4" t="s">
        <v>20</v>
      </c>
    </row>
    <row r="6" spans="1:18" ht="14.25" thickBot="1" x14ac:dyDescent="0.2">
      <c r="B6" t="s">
        <v>32</v>
      </c>
    </row>
    <row r="7" spans="1:18" x14ac:dyDescent="0.15">
      <c r="A7" s="68" t="s">
        <v>33</v>
      </c>
      <c r="B7" s="69" t="s">
        <v>0</v>
      </c>
      <c r="C7" s="69" t="s">
        <v>23</v>
      </c>
      <c r="D7" s="69" t="s">
        <v>1</v>
      </c>
      <c r="E7" s="69" t="s">
        <v>2</v>
      </c>
      <c r="F7" s="69" t="s">
        <v>3</v>
      </c>
      <c r="G7" s="71" t="s">
        <v>5</v>
      </c>
      <c r="H7" s="72"/>
      <c r="I7" s="76"/>
      <c r="J7" s="71" t="s">
        <v>8</v>
      </c>
      <c r="K7" s="76"/>
      <c r="L7" s="71" t="s">
        <v>9</v>
      </c>
      <c r="M7" s="72"/>
      <c r="N7" s="77" t="s">
        <v>31</v>
      </c>
      <c r="O7" s="78"/>
      <c r="P7" s="79" t="s">
        <v>10</v>
      </c>
      <c r="Q7" s="66" t="s">
        <v>11</v>
      </c>
      <c r="R7" s="69" t="s">
        <v>12</v>
      </c>
    </row>
    <row r="8" spans="1:18" ht="27" customHeight="1" thickBot="1" x14ac:dyDescent="0.2">
      <c r="A8" s="68"/>
      <c r="B8" s="70"/>
      <c r="C8" s="70"/>
      <c r="D8" s="70"/>
      <c r="E8" s="70"/>
      <c r="F8" s="70"/>
      <c r="G8" s="10" t="s">
        <v>28</v>
      </c>
      <c r="H8" s="10" t="s">
        <v>29</v>
      </c>
      <c r="I8" s="55" t="s">
        <v>4</v>
      </c>
      <c r="J8" s="55" t="s">
        <v>6</v>
      </c>
      <c r="K8" s="55" t="s">
        <v>7</v>
      </c>
      <c r="L8" s="55" t="s">
        <v>6</v>
      </c>
      <c r="M8" s="26" t="s">
        <v>7</v>
      </c>
      <c r="N8" s="32" t="s">
        <v>6</v>
      </c>
      <c r="O8" s="33" t="s">
        <v>7</v>
      </c>
      <c r="P8" s="80"/>
      <c r="Q8" s="67"/>
      <c r="R8" s="70"/>
    </row>
    <row r="9" spans="1:18" ht="14.25" thickTop="1" x14ac:dyDescent="0.15">
      <c r="A9" s="23">
        <v>1</v>
      </c>
      <c r="B9" s="4" t="s">
        <v>13</v>
      </c>
      <c r="C9" s="4"/>
      <c r="D9" s="4" t="s">
        <v>38</v>
      </c>
      <c r="E9" s="51" t="s">
        <v>42</v>
      </c>
      <c r="F9" s="4" t="s">
        <v>34</v>
      </c>
      <c r="G9" s="4">
        <v>8</v>
      </c>
      <c r="H9" s="4">
        <v>46</v>
      </c>
      <c r="I9" s="4">
        <f>SUM($G$9:$H$9)</f>
        <v>54</v>
      </c>
      <c r="J9" s="15" t="s">
        <v>14</v>
      </c>
      <c r="K9" s="4">
        <v>560</v>
      </c>
      <c r="L9" s="15" t="s">
        <v>14</v>
      </c>
      <c r="M9" s="27">
        <v>420</v>
      </c>
      <c r="N9" s="34" t="s">
        <v>14</v>
      </c>
      <c r="O9" s="45">
        <v>1760</v>
      </c>
      <c r="P9" s="25">
        <f>SUM(K9,M9,O9)</f>
        <v>2740</v>
      </c>
      <c r="Q9" s="4">
        <v>0</v>
      </c>
      <c r="R9" s="25"/>
    </row>
    <row r="10" spans="1:18" x14ac:dyDescent="0.15">
      <c r="A10" s="23">
        <v>2</v>
      </c>
      <c r="B10" s="2" t="s">
        <v>13</v>
      </c>
      <c r="C10" s="2"/>
      <c r="D10" s="4" t="s">
        <v>38</v>
      </c>
      <c r="E10" s="52" t="s">
        <v>43</v>
      </c>
      <c r="F10" s="2" t="s">
        <v>34</v>
      </c>
      <c r="G10" s="2">
        <v>8</v>
      </c>
      <c r="H10" s="2">
        <v>47</v>
      </c>
      <c r="I10" s="2">
        <f>SUM($G$10:$H$10)</f>
        <v>55</v>
      </c>
      <c r="J10" s="16" t="s">
        <v>14</v>
      </c>
      <c r="K10" s="2">
        <v>560</v>
      </c>
      <c r="L10" s="16" t="s">
        <v>14</v>
      </c>
      <c r="M10" s="28">
        <v>420</v>
      </c>
      <c r="N10" s="35" t="s">
        <v>14</v>
      </c>
      <c r="O10" s="36">
        <v>1760</v>
      </c>
      <c r="P10" s="47">
        <f>SUM(K10,M10,O10)</f>
        <v>2740</v>
      </c>
      <c r="Q10" s="2">
        <v>0</v>
      </c>
      <c r="R10" s="3"/>
    </row>
    <row r="11" spans="1:18" x14ac:dyDescent="0.15">
      <c r="A11" s="23">
        <v>3</v>
      </c>
      <c r="B11" s="2" t="s">
        <v>13</v>
      </c>
      <c r="C11" s="2"/>
      <c r="D11" s="4" t="s">
        <v>38</v>
      </c>
      <c r="E11" s="52" t="s">
        <v>44</v>
      </c>
      <c r="F11" s="2" t="s">
        <v>34</v>
      </c>
      <c r="G11" s="2">
        <v>8</v>
      </c>
      <c r="H11" s="2">
        <v>46</v>
      </c>
      <c r="I11" s="2">
        <f>SUM($G$11:$H$11)</f>
        <v>54</v>
      </c>
      <c r="J11" s="16" t="s">
        <v>14</v>
      </c>
      <c r="K11" s="2">
        <v>560</v>
      </c>
      <c r="L11" s="16" t="s">
        <v>14</v>
      </c>
      <c r="M11" s="28">
        <v>420</v>
      </c>
      <c r="N11" s="35" t="s">
        <v>14</v>
      </c>
      <c r="O11" s="36">
        <v>1760</v>
      </c>
      <c r="P11" s="47">
        <f t="shared" ref="P11:P17" si="0">SUM(K11,M11,O11)</f>
        <v>2740</v>
      </c>
      <c r="Q11" s="2">
        <v>0</v>
      </c>
      <c r="R11" s="3"/>
    </row>
    <row r="12" spans="1:18" x14ac:dyDescent="0.15">
      <c r="A12" s="23">
        <v>4</v>
      </c>
      <c r="B12" s="2" t="s">
        <v>13</v>
      </c>
      <c r="C12" s="2"/>
      <c r="D12" s="4" t="s">
        <v>38</v>
      </c>
      <c r="E12" s="52" t="s">
        <v>45</v>
      </c>
      <c r="F12" s="2" t="s">
        <v>34</v>
      </c>
      <c r="G12" s="2">
        <v>5</v>
      </c>
      <c r="H12" s="2">
        <v>47</v>
      </c>
      <c r="I12" s="2">
        <f>SUM($G$12:$H$12)</f>
        <v>52</v>
      </c>
      <c r="J12" s="16" t="s">
        <v>15</v>
      </c>
      <c r="K12" s="2">
        <v>560</v>
      </c>
      <c r="L12" s="16" t="s">
        <v>15</v>
      </c>
      <c r="M12" s="28">
        <v>420</v>
      </c>
      <c r="N12" s="35" t="s">
        <v>15</v>
      </c>
      <c r="O12" s="37">
        <v>1760</v>
      </c>
      <c r="P12" s="47">
        <f t="shared" si="0"/>
        <v>2740</v>
      </c>
      <c r="Q12" s="2">
        <v>0</v>
      </c>
      <c r="R12" s="3"/>
    </row>
    <row r="13" spans="1:18" x14ac:dyDescent="0.15">
      <c r="A13" s="23">
        <v>5</v>
      </c>
      <c r="B13" s="58" t="s">
        <v>13</v>
      </c>
      <c r="C13" s="50" t="s">
        <v>24</v>
      </c>
      <c r="D13" s="56" t="s">
        <v>38</v>
      </c>
      <c r="E13" s="53" t="s">
        <v>46</v>
      </c>
      <c r="F13" s="11" t="s">
        <v>34</v>
      </c>
      <c r="G13" s="11">
        <v>0</v>
      </c>
      <c r="H13" s="11">
        <v>0</v>
      </c>
      <c r="I13" s="11">
        <f>SUM($G$13:$H$13)</f>
        <v>0</v>
      </c>
      <c r="J13" s="17" t="s">
        <v>16</v>
      </c>
      <c r="K13" s="11">
        <v>0</v>
      </c>
      <c r="L13" s="17" t="s">
        <v>16</v>
      </c>
      <c r="M13" s="29">
        <v>0</v>
      </c>
      <c r="N13" s="38" t="s">
        <v>16</v>
      </c>
      <c r="O13" s="39">
        <v>0</v>
      </c>
      <c r="P13" s="48">
        <f t="shared" si="0"/>
        <v>0</v>
      </c>
      <c r="Q13" s="11">
        <v>0</v>
      </c>
      <c r="R13" s="20" t="s">
        <v>17</v>
      </c>
    </row>
    <row r="14" spans="1:18" x14ac:dyDescent="0.15">
      <c r="A14" s="23">
        <v>6</v>
      </c>
      <c r="B14" s="11" t="s">
        <v>13</v>
      </c>
      <c r="C14" s="50" t="s">
        <v>24</v>
      </c>
      <c r="D14" s="56" t="s">
        <v>38</v>
      </c>
      <c r="E14" s="53" t="s">
        <v>47</v>
      </c>
      <c r="F14" s="11" t="s">
        <v>34</v>
      </c>
      <c r="G14" s="11">
        <v>0</v>
      </c>
      <c r="H14" s="11">
        <v>0</v>
      </c>
      <c r="I14" s="11">
        <f>SUM($G$14:$H$14)</f>
        <v>0</v>
      </c>
      <c r="J14" s="17" t="s">
        <v>14</v>
      </c>
      <c r="K14" s="11">
        <v>0</v>
      </c>
      <c r="L14" s="17" t="s">
        <v>14</v>
      </c>
      <c r="M14" s="29">
        <v>0</v>
      </c>
      <c r="N14" s="38" t="s">
        <v>14</v>
      </c>
      <c r="O14" s="39">
        <v>0</v>
      </c>
      <c r="P14" s="48">
        <f t="shared" si="0"/>
        <v>0</v>
      </c>
      <c r="Q14" s="11">
        <v>0</v>
      </c>
      <c r="R14" s="20" t="s">
        <v>17</v>
      </c>
    </row>
    <row r="15" spans="1:18" x14ac:dyDescent="0.15">
      <c r="A15" s="23">
        <v>7</v>
      </c>
      <c r="B15" s="2" t="s">
        <v>13</v>
      </c>
      <c r="C15" s="2"/>
      <c r="D15" s="4" t="s">
        <v>38</v>
      </c>
      <c r="E15" s="52" t="s">
        <v>48</v>
      </c>
      <c r="F15" s="2" t="s">
        <v>34</v>
      </c>
      <c r="G15" s="2">
        <v>5</v>
      </c>
      <c r="H15" s="2">
        <v>47</v>
      </c>
      <c r="I15" s="2">
        <f>SUM($G$15:$H$15)</f>
        <v>52</v>
      </c>
      <c r="J15" s="16" t="s">
        <v>14</v>
      </c>
      <c r="K15" s="2">
        <v>560</v>
      </c>
      <c r="L15" s="16" t="s">
        <v>14</v>
      </c>
      <c r="M15" s="28">
        <v>420</v>
      </c>
      <c r="N15" s="35" t="s">
        <v>14</v>
      </c>
      <c r="O15" s="40">
        <v>1760</v>
      </c>
      <c r="P15" s="47">
        <f t="shared" si="0"/>
        <v>2740</v>
      </c>
      <c r="Q15" s="2">
        <v>0</v>
      </c>
      <c r="R15" s="21"/>
    </row>
    <row r="16" spans="1:18" x14ac:dyDescent="0.15">
      <c r="A16" s="23">
        <v>8</v>
      </c>
      <c r="B16" s="2" t="s">
        <v>13</v>
      </c>
      <c r="C16" s="2"/>
      <c r="D16" s="4" t="s">
        <v>38</v>
      </c>
      <c r="E16" s="52" t="s">
        <v>49</v>
      </c>
      <c r="F16" s="2" t="s">
        <v>34</v>
      </c>
      <c r="G16" s="2">
        <v>6</v>
      </c>
      <c r="H16" s="2">
        <v>47</v>
      </c>
      <c r="I16" s="2">
        <f>SUM($G$16:$H$16)</f>
        <v>53</v>
      </c>
      <c r="J16" s="16" t="s">
        <v>15</v>
      </c>
      <c r="K16" s="2">
        <v>560</v>
      </c>
      <c r="L16" s="16" t="s">
        <v>15</v>
      </c>
      <c r="M16" s="28">
        <v>420</v>
      </c>
      <c r="N16" s="35" t="s">
        <v>15</v>
      </c>
      <c r="O16" s="36">
        <v>1760</v>
      </c>
      <c r="P16" s="47">
        <f t="shared" si="0"/>
        <v>2740</v>
      </c>
      <c r="Q16" s="2">
        <v>0</v>
      </c>
      <c r="R16" s="21"/>
    </row>
    <row r="17" spans="1:21" x14ac:dyDescent="0.15">
      <c r="A17" s="23">
        <v>9</v>
      </c>
      <c r="B17" s="12" t="s">
        <v>13</v>
      </c>
      <c r="C17" s="12"/>
      <c r="D17" s="57" t="s">
        <v>38</v>
      </c>
      <c r="E17" s="54" t="s">
        <v>50</v>
      </c>
      <c r="F17" s="24" t="s">
        <v>19</v>
      </c>
      <c r="G17" s="12">
        <v>0</v>
      </c>
      <c r="H17" s="12">
        <v>0</v>
      </c>
      <c r="I17" s="12">
        <f>SUM($G$17:$H$17)</f>
        <v>0</v>
      </c>
      <c r="J17" s="18" t="s">
        <v>14</v>
      </c>
      <c r="K17" s="12">
        <v>560</v>
      </c>
      <c r="L17" s="12"/>
      <c r="M17" s="30">
        <v>0</v>
      </c>
      <c r="N17" s="41"/>
      <c r="O17" s="42">
        <f>SUM($W$9:$W$16)</f>
        <v>0</v>
      </c>
      <c r="P17" s="49">
        <f t="shared" si="0"/>
        <v>560</v>
      </c>
      <c r="Q17" s="12">
        <v>0</v>
      </c>
      <c r="R17" s="22" t="s">
        <v>21</v>
      </c>
    </row>
    <row r="18" spans="1:21" ht="14.25" thickBot="1" x14ac:dyDescent="0.2">
      <c r="B18" s="5" t="s">
        <v>18</v>
      </c>
      <c r="C18" s="5"/>
      <c r="D18" s="5"/>
      <c r="E18" s="6"/>
      <c r="F18" s="5"/>
      <c r="G18" s="7">
        <f>SUM($G$9:$G$17)</f>
        <v>40</v>
      </c>
      <c r="H18" s="7">
        <f>SUM($H$9:$H$17)</f>
        <v>280</v>
      </c>
      <c r="I18" s="7">
        <f>SUM($I$9:$I$17)</f>
        <v>320</v>
      </c>
      <c r="J18" s="19"/>
      <c r="K18" s="7">
        <f>SUM($K$9:$K$17)</f>
        <v>3920</v>
      </c>
      <c r="L18" s="5"/>
      <c r="M18" s="31">
        <f>SUM($M$9:$M$17)</f>
        <v>2520</v>
      </c>
      <c r="N18" s="43"/>
      <c r="O18" s="44">
        <f>SUM(O9:O17)</f>
        <v>10560</v>
      </c>
      <c r="P18" s="46">
        <f>SUM(K18,M18,O18)</f>
        <v>17000</v>
      </c>
      <c r="Q18" s="7">
        <f>SUM($Q$9:$Q$17)</f>
        <v>0</v>
      </c>
      <c r="R18" s="8"/>
    </row>
    <row r="20" spans="1:21" x14ac:dyDescent="0.15">
      <c r="D20" s="71" t="s">
        <v>25</v>
      </c>
      <c r="E20" s="72"/>
      <c r="F20" s="73">
        <v>4410</v>
      </c>
      <c r="G20" s="74"/>
      <c r="H20" t="s">
        <v>30</v>
      </c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</row>
    <row r="21" spans="1:21" x14ac:dyDescent="0.15">
      <c r="D21" s="71" t="s">
        <v>26</v>
      </c>
      <c r="E21" s="72"/>
      <c r="F21" s="73">
        <v>5880</v>
      </c>
      <c r="G21" s="74"/>
      <c r="H21" t="s">
        <v>35</v>
      </c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1:21" x14ac:dyDescent="0.15">
      <c r="F22" s="14"/>
      <c r="G22" s="13"/>
    </row>
    <row r="23" spans="1:21" x14ac:dyDescent="0.15">
      <c r="D23" s="71" t="s">
        <v>22</v>
      </c>
      <c r="E23" s="72"/>
      <c r="F23" s="73">
        <f>P18</f>
        <v>17000</v>
      </c>
      <c r="G23" s="74"/>
    </row>
    <row r="24" spans="1:21" x14ac:dyDescent="0.15">
      <c r="D24" s="71" t="s">
        <v>27</v>
      </c>
      <c r="E24" s="72"/>
      <c r="F24" s="73">
        <f>ROUNDDOWN(F23,-1)</f>
        <v>17000</v>
      </c>
      <c r="G24" s="74"/>
      <c r="H24" t="s">
        <v>36</v>
      </c>
    </row>
    <row r="25" spans="1:21" x14ac:dyDescent="0.15">
      <c r="D25" s="9"/>
      <c r="E25" s="9"/>
      <c r="G25" s="13"/>
    </row>
    <row r="26" spans="1:21" x14ac:dyDescent="0.15">
      <c r="D26" s="9"/>
      <c r="E26" s="9"/>
      <c r="G26" s="13"/>
    </row>
    <row r="27" spans="1:21" x14ac:dyDescent="0.15">
      <c r="D27" s="9"/>
      <c r="E27" s="9"/>
      <c r="G27" s="13"/>
    </row>
    <row r="28" spans="1:21" x14ac:dyDescent="0.15">
      <c r="D28" s="9"/>
      <c r="E28" s="9"/>
      <c r="G28" s="13"/>
    </row>
    <row r="29" spans="1:21" x14ac:dyDescent="0.15">
      <c r="D29" s="9"/>
      <c r="E29" s="9"/>
      <c r="G29" s="13"/>
    </row>
    <row r="30" spans="1:21" x14ac:dyDescent="0.15">
      <c r="D30" s="9"/>
      <c r="E30" s="9"/>
      <c r="G30" s="13"/>
    </row>
    <row r="31" spans="1:21" x14ac:dyDescent="0.15">
      <c r="D31" s="9"/>
      <c r="E31" s="9"/>
      <c r="G31" s="13"/>
    </row>
    <row r="32" spans="1:21" x14ac:dyDescent="0.15">
      <c r="D32" s="9"/>
      <c r="E32" s="9"/>
      <c r="G32" s="13"/>
    </row>
    <row r="33" spans="4:7" x14ac:dyDescent="0.15">
      <c r="D33" s="9"/>
      <c r="E33" s="9"/>
      <c r="G33" s="13"/>
    </row>
    <row r="34" spans="4:7" x14ac:dyDescent="0.15">
      <c r="D34" s="9"/>
      <c r="E34" s="9"/>
      <c r="G34" s="13"/>
    </row>
    <row r="35" spans="4:7" x14ac:dyDescent="0.15">
      <c r="D35" s="9"/>
      <c r="E35" s="9"/>
      <c r="G35" s="13"/>
    </row>
    <row r="36" spans="4:7" x14ac:dyDescent="0.15">
      <c r="D36" s="9"/>
      <c r="E36" s="9"/>
      <c r="G36" s="13"/>
    </row>
    <row r="37" spans="4:7" x14ac:dyDescent="0.15">
      <c r="D37" s="9"/>
      <c r="E37" s="9"/>
      <c r="G37" s="13"/>
    </row>
    <row r="38" spans="4:7" x14ac:dyDescent="0.15">
      <c r="D38" s="9"/>
      <c r="E38" s="9"/>
      <c r="G38" s="13"/>
    </row>
    <row r="39" spans="4:7" x14ac:dyDescent="0.15">
      <c r="D39" s="9"/>
      <c r="E39" s="9"/>
      <c r="G39" s="13"/>
    </row>
  </sheetData>
  <mergeCells count="23">
    <mergeCell ref="Q7:Q8"/>
    <mergeCell ref="A7:A8"/>
    <mergeCell ref="B7:B8"/>
    <mergeCell ref="C7:C8"/>
    <mergeCell ref="D7:D8"/>
    <mergeCell ref="E7:E8"/>
    <mergeCell ref="F7:F8"/>
    <mergeCell ref="D23:E23"/>
    <mergeCell ref="F23:G23"/>
    <mergeCell ref="D24:E24"/>
    <mergeCell ref="F24:G24"/>
    <mergeCell ref="R7:R8"/>
    <mergeCell ref="D20:E20"/>
    <mergeCell ref="F20:G20"/>
    <mergeCell ref="J20:U20"/>
    <mergeCell ref="D21:E21"/>
    <mergeCell ref="F21:G21"/>
    <mergeCell ref="J21:U21"/>
    <mergeCell ref="G7:I7"/>
    <mergeCell ref="J7:K7"/>
    <mergeCell ref="L7:M7"/>
    <mergeCell ref="N7:O7"/>
    <mergeCell ref="P7:P8"/>
  </mergeCells>
  <phoneticPr fontId="6"/>
  <pageMargins left="0.46" right="0.33" top="0.54" bottom="0.74803149606299213" header="0.31496062992125984" footer="0.31496062992125984"/>
  <pageSetup paperSize="9" scale="9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施設使用報告書兼明細書 （前期）</vt:lpstr>
      <vt:lpstr>施設使用報告書兼明細書（後期）</vt:lpstr>
      <vt:lpstr>'施設使用報告書兼明細書 （前期）'!Print_Area</vt:lpstr>
      <vt:lpstr>'施設使用報告書兼明細書（後期）'!Print_Area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大野城市スポーツ課</dc:creator>
  <cp:lastModifiedBy>oospdt003</cp:lastModifiedBy>
  <cp:lastPrinted>2021-09-23T07:10:48Z</cp:lastPrinted>
  <dcterms:created xsi:type="dcterms:W3CDTF">2009-09-15T01:52:52Z</dcterms:created>
  <dcterms:modified xsi:type="dcterms:W3CDTF">2021-09-23T07:13:02Z</dcterms:modified>
</cp:coreProperties>
</file>