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30\d\SV\橋本\HPデータ\市民陸上大会\"/>
    </mc:Choice>
  </mc:AlternateContent>
  <xr:revisionPtr revIDLastSave="0" documentId="13_ncr:1_{55C23409-528E-4AC0-B715-6B904CB59CA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中学生の部" sheetId="1" r:id="rId1"/>
    <sheet name="リストシート" sheetId="17" state="hidden" r:id="rId2"/>
  </sheets>
  <externalReferences>
    <externalReference r:id="rId3"/>
  </externalReferences>
  <definedNames>
    <definedName name="_xlnm.Print_Area" localSheetId="0">中学生の部!$A$1:$P$44</definedName>
    <definedName name="_xlnm.Print_Titles" localSheetId="0">中学生の部!$2:$13</definedName>
    <definedName name="高校・一般女子">リストシート!$L$4:$L$8</definedName>
    <definedName name="高校・一般男子">リストシート!$K$4:$K$8</definedName>
    <definedName name="小学4×100ｍR">リストシート!$M$4:$M$5</definedName>
    <definedName name="小学学年">リストシート!$A$17:$A$18</definedName>
    <definedName name="小学校名">リストシート!$A$22:$A$32</definedName>
    <definedName name="小学女子5年">リストシート!$C$4:$C$5</definedName>
    <definedName name="小学女子6年">リストシート!$D$4:$D$5</definedName>
    <definedName name="小学男子5年">リストシート!$A$4:$A$5</definedName>
    <definedName name="小学男子6年">リストシート!$B$4:$B$5</definedName>
    <definedName name="性別">リストシート!$A$13:$A$14</definedName>
    <definedName name="中学4×100ｍR">リストシート!$N$4:$N$5</definedName>
    <definedName name="中学学年">リストシート!$B$17:$B$19</definedName>
    <definedName name="中学校名">[1]リストシート!$C$34:$C$57</definedName>
    <definedName name="中学女子1年">リストシート!$H$4:$H$10</definedName>
    <definedName name="中学女子2年">リストシート!$I$4:$I$8</definedName>
    <definedName name="中学女子3年">リストシート!$J$4:$J$8</definedName>
    <definedName name="中学男子1年">リストシート!$E$4:$E$10</definedName>
    <definedName name="中学男子2年">リストシート!$F$4:$F$10</definedName>
    <definedName name="中学男子3年">リストシート!$G$4:$G$10</definedName>
    <definedName name="複数">リストシート!$P$4:$P$6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" l="1"/>
  <c r="P82" i="1" l="1"/>
  <c r="P79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81" i="1" s="1"/>
  <c r="P15" i="1"/>
  <c r="P80" i="1" s="1"/>
  <c r="H8" i="1"/>
  <c r="H7" i="1"/>
  <c r="Q82" i="1" l="1"/>
  <c r="J7" i="1"/>
  <c r="P78" i="1"/>
  <c r="P77" i="1"/>
  <c r="Q79" i="1" l="1"/>
  <c r="Q83" i="1" s="1"/>
  <c r="I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oospnt003</author>
  </authors>
  <commentList>
    <comment ref="J4" authorId="0" shapeId="0" xr:uid="{96696F90-B837-4718-AF93-920AD31FB6C5}">
      <text>
        <r>
          <rPr>
            <b/>
            <sz val="11"/>
            <color indexed="81"/>
            <rFont val="ＭＳ Ｐ明朝"/>
            <family val="1"/>
            <charset val="128"/>
          </rPr>
          <t>【申込日】
「Ctrl」を押し
ながら「+」を
押してください。</t>
        </r>
      </text>
    </comment>
    <comment ref="K7" authorId="0" shapeId="0" xr:uid="{59C920E7-647F-4F01-88C8-02BBB3FD328B}">
      <text>
        <r>
          <rPr>
            <b/>
            <sz val="11"/>
            <color indexed="81"/>
            <rFont val="ＭＳ Ｐ明朝"/>
            <family val="1"/>
            <charset val="128"/>
          </rPr>
          <t>【参加費合計】
一覧表に入力
すると、自動的
に計算されます。</t>
        </r>
      </text>
    </comment>
    <comment ref="F11" authorId="0" shapeId="0" xr:uid="{EAB123EB-B002-478A-9A9E-597E625ADCE2}">
      <text>
        <r>
          <rPr>
            <b/>
            <sz val="11"/>
            <color indexed="81"/>
            <rFont val="ＭＳ Ｐ明朝"/>
            <family val="1"/>
            <charset val="128"/>
          </rPr>
          <t>【審判員】</t>
        </r>
        <r>
          <rPr>
            <b/>
            <sz val="10"/>
            <color indexed="81"/>
            <rFont val="ＭＳ Ｐ明朝"/>
            <family val="1"/>
            <charset val="128"/>
          </rPr>
          <t>※中学校のみ。</t>
        </r>
        <r>
          <rPr>
            <b/>
            <sz val="11"/>
            <color indexed="81"/>
            <rFont val="ＭＳ Ｐ明朝"/>
            <family val="1"/>
            <charset val="128"/>
          </rPr>
          <t xml:space="preserve">
審判員2名の名前を入力してください。</t>
        </r>
      </text>
    </comment>
    <comment ref="D14" authorId="0" shapeId="0" xr:uid="{0E14F871-48BF-4F3C-84D6-AFA6FE0752EA}">
      <text>
        <r>
          <rPr>
            <b/>
            <sz val="11"/>
            <color indexed="81"/>
            <rFont val="ＭＳ Ｐ明朝"/>
            <family val="1"/>
            <charset val="128"/>
          </rPr>
          <t>【登録番号】
陸連登録番号を記入
してください。
（登録がある人のみ）</t>
        </r>
      </text>
    </comment>
    <comment ref="L14" authorId="0" shapeId="0" xr:uid="{6E0E968C-6B69-4419-B899-C0FDED89E360}">
      <text>
        <r>
          <rPr>
            <b/>
            <sz val="11"/>
            <color indexed="81"/>
            <rFont val="ＭＳ Ｐ明朝"/>
            <family val="1"/>
            <charset val="128"/>
          </rPr>
          <t>【複数】
リレーにおいて
男女それぞれ
1チームのみの
参加の場合は
○を選択して
ください。
･1チームのみ→○
･2チーム→ＡorＢ</t>
        </r>
      </text>
    </comment>
  </commentList>
</comments>
</file>

<file path=xl/sharedStrings.xml><?xml version="1.0" encoding="utf-8"?>
<sst xmlns="http://schemas.openxmlformats.org/spreadsheetml/2006/main" count="138" uniqueCount="99">
  <si>
    <t>№</t>
  </si>
  <si>
    <t>登録番号</t>
    <rPh sb="0" eb="2">
      <t>トウロク</t>
    </rPh>
    <rPh sb="2" eb="4">
      <t>バンゴウ</t>
    </rPh>
    <phoneticPr fontId="3"/>
  </si>
  <si>
    <t>氏　　   名</t>
    <rPh sb="0" eb="1">
      <t>シ</t>
    </rPh>
    <rPh sb="6" eb="7">
      <t>ナ</t>
    </rPh>
    <phoneticPr fontId="3"/>
  </si>
  <si>
    <t>※本表のほか個人種目別申込書（個票）を必ず提出すること。</t>
    <rPh sb="1" eb="2">
      <t>ホン</t>
    </rPh>
    <rPh sb="2" eb="3">
      <t>ヒョウ</t>
    </rPh>
    <rPh sb="6" eb="8">
      <t>コジン</t>
    </rPh>
    <rPh sb="8" eb="11">
      <t>シュモクベツ</t>
    </rPh>
    <rPh sb="11" eb="14">
      <t>モウシコミショ</t>
    </rPh>
    <rPh sb="15" eb="16">
      <t>コ</t>
    </rPh>
    <rPh sb="16" eb="17">
      <t>ヒョウ</t>
    </rPh>
    <rPh sb="19" eb="20">
      <t>カナラ</t>
    </rPh>
    <rPh sb="21" eb="23">
      <t>テイシュツ</t>
    </rPh>
    <phoneticPr fontId="3"/>
  </si>
  <si>
    <t>高校・一般女子</t>
    <rPh sb="0" eb="2">
      <t>コウコウ</t>
    </rPh>
    <rPh sb="3" eb="5">
      <t>イッパン</t>
    </rPh>
    <rPh sb="5" eb="7">
      <t>ジョシ</t>
    </rPh>
    <phoneticPr fontId="3"/>
  </si>
  <si>
    <t>高校・一般男子</t>
    <rPh sb="0" eb="2">
      <t>コウコウ</t>
    </rPh>
    <rPh sb="3" eb="5">
      <t>イッパン</t>
    </rPh>
    <rPh sb="5" eb="7">
      <t>ダンシ</t>
    </rPh>
    <phoneticPr fontId="3"/>
  </si>
  <si>
    <t>3000m</t>
    <phoneticPr fontId="3"/>
  </si>
  <si>
    <t>走幅跳</t>
    <rPh sb="0" eb="1">
      <t>ハシ</t>
    </rPh>
    <rPh sb="1" eb="3">
      <t>ハバト</t>
    </rPh>
    <phoneticPr fontId="3"/>
  </si>
  <si>
    <t>走高跳</t>
    <rPh sb="0" eb="1">
      <t>ハシ</t>
    </rPh>
    <rPh sb="1" eb="3">
      <t>タカト</t>
    </rPh>
    <phoneticPr fontId="3"/>
  </si>
  <si>
    <t>砲丸投</t>
    <rPh sb="0" eb="3">
      <t>ホウガンナ</t>
    </rPh>
    <phoneticPr fontId="3"/>
  </si>
  <si>
    <t>例</t>
    <rPh sb="0" eb="1">
      <t>レイ</t>
    </rPh>
    <phoneticPr fontId="6"/>
  </si>
  <si>
    <t xml:space="preserve">4×100mR </t>
    <phoneticPr fontId="6"/>
  </si>
  <si>
    <t>種目1</t>
    <rPh sb="0" eb="2">
      <t>シュモク</t>
    </rPh>
    <phoneticPr fontId="3"/>
  </si>
  <si>
    <t>種目2</t>
    <rPh sb="0" eb="2">
      <t>シュモク</t>
    </rPh>
    <phoneticPr fontId="3"/>
  </si>
  <si>
    <t>性別</t>
    <rPh sb="0" eb="2">
      <t>セイベツ</t>
    </rPh>
    <phoneticPr fontId="6"/>
  </si>
  <si>
    <t>1年100m</t>
    <rPh sb="1" eb="2">
      <t>ネン</t>
    </rPh>
    <phoneticPr fontId="3"/>
  </si>
  <si>
    <t>2年100m</t>
    <rPh sb="1" eb="2">
      <t>ネン</t>
    </rPh>
    <phoneticPr fontId="3"/>
  </si>
  <si>
    <t>1年1500m</t>
    <rPh sb="1" eb="2">
      <t>ネン</t>
    </rPh>
    <phoneticPr fontId="3"/>
  </si>
  <si>
    <t>2年1500m</t>
    <rPh sb="1" eb="2">
      <t>ネン</t>
    </rPh>
    <phoneticPr fontId="3"/>
  </si>
  <si>
    <t>1年3000m</t>
    <phoneticPr fontId="6"/>
  </si>
  <si>
    <t>2年3000m</t>
    <phoneticPr fontId="6"/>
  </si>
  <si>
    <t>1年100mH</t>
    <rPh sb="1" eb="2">
      <t>ネン</t>
    </rPh>
    <phoneticPr fontId="3"/>
  </si>
  <si>
    <t>2年100mH</t>
    <rPh sb="1" eb="2">
      <t>ネン</t>
    </rPh>
    <phoneticPr fontId="3"/>
  </si>
  <si>
    <t>1年800m</t>
    <rPh sb="1" eb="2">
      <t>ネン</t>
    </rPh>
    <phoneticPr fontId="3"/>
  </si>
  <si>
    <t>2年800m</t>
    <rPh sb="1" eb="2">
      <t>ネン</t>
    </rPh>
    <phoneticPr fontId="3"/>
  </si>
  <si>
    <t>1年80mH</t>
    <rPh sb="1" eb="2">
      <t>ネン</t>
    </rPh>
    <phoneticPr fontId="3"/>
  </si>
  <si>
    <t>2年80mH</t>
    <rPh sb="1" eb="2">
      <t>ネン</t>
    </rPh>
    <phoneticPr fontId="3"/>
  </si>
  <si>
    <t>5年100m</t>
    <rPh sb="1" eb="2">
      <t>ネン</t>
    </rPh>
    <phoneticPr fontId="3"/>
  </si>
  <si>
    <t>6年100m</t>
    <rPh sb="1" eb="2">
      <t>ネン</t>
    </rPh>
    <phoneticPr fontId="3"/>
  </si>
  <si>
    <t>5年800m</t>
    <rPh sb="1" eb="2">
      <t>ネン</t>
    </rPh>
    <phoneticPr fontId="3"/>
  </si>
  <si>
    <t>6年800m</t>
    <rPh sb="1" eb="2">
      <t>ネン</t>
    </rPh>
    <phoneticPr fontId="3"/>
  </si>
  <si>
    <t>100m</t>
    <phoneticPr fontId="3"/>
  </si>
  <si>
    <t>800m</t>
    <phoneticPr fontId="3"/>
  </si>
  <si>
    <t>男</t>
    <rPh sb="0" eb="1">
      <t>ダン</t>
    </rPh>
    <phoneticPr fontId="6"/>
  </si>
  <si>
    <t>複数</t>
    <rPh sb="0" eb="2">
      <t>フクスウ</t>
    </rPh>
    <phoneticPr fontId="6"/>
  </si>
  <si>
    <t>小学男子</t>
    <rPh sb="0" eb="2">
      <t>ショウガク</t>
    </rPh>
    <rPh sb="2" eb="4">
      <t>ダンシ</t>
    </rPh>
    <phoneticPr fontId="6"/>
  </si>
  <si>
    <t>A</t>
    <phoneticPr fontId="6"/>
  </si>
  <si>
    <t>B</t>
    <phoneticPr fontId="6"/>
  </si>
  <si>
    <t>○</t>
    <phoneticPr fontId="3"/>
  </si>
  <si>
    <t>女</t>
    <rPh sb="0" eb="1">
      <t>ジョ</t>
    </rPh>
    <phoneticPr fontId="6"/>
  </si>
  <si>
    <t>中学学年</t>
    <rPh sb="0" eb="2">
      <t>チュウガク</t>
    </rPh>
    <rPh sb="2" eb="4">
      <t>ガクネン</t>
    </rPh>
    <phoneticPr fontId="6"/>
  </si>
  <si>
    <t>小学学年</t>
    <rPh sb="0" eb="2">
      <t>ショウガク</t>
    </rPh>
    <rPh sb="2" eb="4">
      <t>ガクネン</t>
    </rPh>
    <phoneticPr fontId="6"/>
  </si>
  <si>
    <t>小学女子</t>
    <rPh sb="0" eb="2">
      <t>ショウガク</t>
    </rPh>
    <rPh sb="2" eb="4">
      <t>ジョシ</t>
    </rPh>
    <phoneticPr fontId="6"/>
  </si>
  <si>
    <t>小学4×100ｍR</t>
    <rPh sb="0" eb="2">
      <t>ショウガク</t>
    </rPh>
    <phoneticPr fontId="6"/>
  </si>
  <si>
    <t>中学4×100ｍR</t>
    <rPh sb="0" eb="2">
      <t>チュウガク</t>
    </rPh>
    <phoneticPr fontId="6"/>
  </si>
  <si>
    <t>中学男子</t>
    <rPh sb="0" eb="2">
      <t>チュウガク</t>
    </rPh>
    <rPh sb="2" eb="4">
      <t>ダンシ</t>
    </rPh>
    <phoneticPr fontId="6"/>
  </si>
  <si>
    <t>中学女子</t>
    <rPh sb="0" eb="2">
      <t>チュウガク</t>
    </rPh>
    <rPh sb="2" eb="4">
      <t>ジョシ</t>
    </rPh>
    <phoneticPr fontId="6"/>
  </si>
  <si>
    <t>複数</t>
    <rPh sb="0" eb="2">
      <t>フクスウ</t>
    </rPh>
    <phoneticPr fontId="3"/>
  </si>
  <si>
    <t>中学生の部</t>
    <rPh sb="0" eb="3">
      <t>チュウガクセイ</t>
    </rPh>
    <rPh sb="2" eb="3">
      <t>セイ</t>
    </rPh>
    <rPh sb="4" eb="5">
      <t>ブ</t>
    </rPh>
    <phoneticPr fontId="6"/>
  </si>
  <si>
    <t>参加人数</t>
    <rPh sb="0" eb="2">
      <t>サンカ</t>
    </rPh>
    <rPh sb="2" eb="4">
      <t>ニンズウ</t>
    </rPh>
    <phoneticPr fontId="3"/>
  </si>
  <si>
    <t>リレー数</t>
    <rPh sb="3" eb="4">
      <t>スウ</t>
    </rPh>
    <phoneticPr fontId="3"/>
  </si>
  <si>
    <t>個人種目</t>
    <rPh sb="0" eb="2">
      <t>コジン</t>
    </rPh>
    <rPh sb="2" eb="4">
      <t>シュモク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</si>
  <si>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</si>
  <si>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</si>
  <si>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大野小</t>
    <rPh sb="0" eb="1">
      <t>オオ</t>
    </rPh>
    <rPh sb="1" eb="2">
      <t>ノ</t>
    </rPh>
    <rPh sb="2" eb="3">
      <t>ショウ</t>
    </rPh>
    <phoneticPr fontId="6"/>
  </si>
  <si>
    <t>大野北小</t>
    <rPh sb="0" eb="1">
      <t>オオ</t>
    </rPh>
    <rPh sb="1" eb="2">
      <t>ノ</t>
    </rPh>
    <rPh sb="2" eb="3">
      <t>キタ</t>
    </rPh>
    <rPh sb="3" eb="4">
      <t>ショウ</t>
    </rPh>
    <phoneticPr fontId="6"/>
  </si>
  <si>
    <t>大野東小</t>
    <rPh sb="0" eb="2">
      <t>オオノ</t>
    </rPh>
    <rPh sb="2" eb="3">
      <t>ヒガシ</t>
    </rPh>
    <rPh sb="3" eb="4">
      <t>ショウ</t>
    </rPh>
    <phoneticPr fontId="6"/>
  </si>
  <si>
    <t>大野南小</t>
    <rPh sb="0" eb="2">
      <t>オオノ</t>
    </rPh>
    <rPh sb="2" eb="3">
      <t>ミナミ</t>
    </rPh>
    <rPh sb="3" eb="4">
      <t>ショウ</t>
    </rPh>
    <phoneticPr fontId="6"/>
  </si>
  <si>
    <t>大利小</t>
    <rPh sb="0" eb="2">
      <t>オオリ</t>
    </rPh>
    <rPh sb="2" eb="3">
      <t>ショウ</t>
    </rPh>
    <phoneticPr fontId="6"/>
  </si>
  <si>
    <t>平野小</t>
    <rPh sb="0" eb="2">
      <t>ヒラノ</t>
    </rPh>
    <rPh sb="2" eb="3">
      <t>ショウ</t>
    </rPh>
    <phoneticPr fontId="6"/>
  </si>
  <si>
    <t>大城小</t>
    <rPh sb="0" eb="2">
      <t>オオキ</t>
    </rPh>
    <rPh sb="2" eb="3">
      <t>ショウ</t>
    </rPh>
    <phoneticPr fontId="6"/>
  </si>
  <si>
    <t>下大利小</t>
    <rPh sb="0" eb="3">
      <t>シモオオリ</t>
    </rPh>
    <rPh sb="3" eb="4">
      <t>ショウ</t>
    </rPh>
    <phoneticPr fontId="6"/>
  </si>
  <si>
    <t>御笠の森小</t>
    <rPh sb="0" eb="2">
      <t>ミカサ</t>
    </rPh>
    <rPh sb="3" eb="4">
      <t>モリ</t>
    </rPh>
    <rPh sb="4" eb="5">
      <t>ショウ</t>
    </rPh>
    <phoneticPr fontId="6"/>
  </si>
  <si>
    <t>月の浦小</t>
    <rPh sb="0" eb="1">
      <t>ツキ</t>
    </rPh>
    <rPh sb="2" eb="3">
      <t>ウラ</t>
    </rPh>
    <rPh sb="3" eb="4">
      <t>ショウ</t>
    </rPh>
    <phoneticPr fontId="6"/>
  </si>
  <si>
    <t>小学校名</t>
    <rPh sb="0" eb="1">
      <t>ショウ</t>
    </rPh>
    <rPh sb="1" eb="4">
      <t>ガッコウメイ</t>
    </rPh>
    <phoneticPr fontId="6"/>
  </si>
  <si>
    <t>①所属名（学校名）</t>
    <rPh sb="1" eb="3">
      <t>ショゾク</t>
    </rPh>
    <rPh sb="3" eb="4">
      <t>メイ</t>
    </rPh>
    <rPh sb="5" eb="8">
      <t>ガッコウメイ</t>
    </rPh>
    <phoneticPr fontId="6"/>
  </si>
  <si>
    <t>②申込み責任者</t>
    <rPh sb="1" eb="3">
      <t>モウシコミ</t>
    </rPh>
    <rPh sb="4" eb="7">
      <t>セキニンシャ</t>
    </rPh>
    <phoneticPr fontId="6"/>
  </si>
  <si>
    <t>③連絡先（携帯等）</t>
    <rPh sb="1" eb="4">
      <t>レンラクサキ</t>
    </rPh>
    <rPh sb="5" eb="8">
      <t>ケイタイナド</t>
    </rPh>
    <phoneticPr fontId="3"/>
  </si>
  <si>
    <t>④申込日</t>
    <rPh sb="1" eb="3">
      <t>モウシコミ</t>
    </rPh>
    <rPh sb="3" eb="4">
      <t>ヒ</t>
    </rPh>
    <phoneticPr fontId="6"/>
  </si>
  <si>
    <t>学年</t>
    <rPh sb="0" eb="2">
      <t>ガクネン</t>
    </rPh>
    <phoneticPr fontId="3"/>
  </si>
  <si>
    <t>フリガナ</t>
    <phoneticPr fontId="6"/>
  </si>
  <si>
    <t>2</t>
    <phoneticPr fontId="6"/>
  </si>
  <si>
    <t>中学男子1年</t>
    <rPh sb="0" eb="1">
      <t>チュウ</t>
    </rPh>
    <rPh sb="1" eb="2">
      <t>ガク</t>
    </rPh>
    <rPh sb="2" eb="4">
      <t>ダンシ</t>
    </rPh>
    <rPh sb="5" eb="6">
      <t>ネン</t>
    </rPh>
    <phoneticPr fontId="6"/>
  </si>
  <si>
    <t>中学男子2年</t>
    <rPh sb="0" eb="1">
      <t>チュウ</t>
    </rPh>
    <rPh sb="1" eb="2">
      <t>ガク</t>
    </rPh>
    <rPh sb="2" eb="4">
      <t>ダンシ</t>
    </rPh>
    <rPh sb="5" eb="6">
      <t>ネン</t>
    </rPh>
    <phoneticPr fontId="6"/>
  </si>
  <si>
    <t>中学女子1年</t>
    <rPh sb="0" eb="2">
      <t>チュウガク</t>
    </rPh>
    <rPh sb="2" eb="4">
      <t>ジョシ</t>
    </rPh>
    <rPh sb="5" eb="6">
      <t>ネン</t>
    </rPh>
    <phoneticPr fontId="3"/>
  </si>
  <si>
    <t>中学女子2年</t>
    <rPh sb="0" eb="2">
      <t>チュウガク</t>
    </rPh>
    <rPh sb="2" eb="4">
      <t>ジョシ</t>
    </rPh>
    <rPh sb="5" eb="6">
      <t>ネン</t>
    </rPh>
    <phoneticPr fontId="3"/>
  </si>
  <si>
    <t>小学男子5年</t>
    <rPh sb="0" eb="2">
      <t>ショウガク</t>
    </rPh>
    <rPh sb="2" eb="4">
      <t>ダンシ</t>
    </rPh>
    <rPh sb="5" eb="6">
      <t>ネン</t>
    </rPh>
    <phoneticPr fontId="3"/>
  </si>
  <si>
    <t>小学男子6年</t>
    <rPh sb="0" eb="2">
      <t>ショウガク</t>
    </rPh>
    <rPh sb="2" eb="4">
      <t>ダンシ</t>
    </rPh>
    <rPh sb="5" eb="6">
      <t>ネン</t>
    </rPh>
    <phoneticPr fontId="3"/>
  </si>
  <si>
    <t>小学女子5年</t>
    <rPh sb="0" eb="2">
      <t>ショウガク</t>
    </rPh>
    <rPh sb="2" eb="4">
      <t>ジョシ</t>
    </rPh>
    <rPh sb="5" eb="6">
      <t>ネン</t>
    </rPh>
    <phoneticPr fontId="6"/>
  </si>
  <si>
    <t>小学女子6年</t>
    <rPh sb="0" eb="2">
      <t>ショウガク</t>
    </rPh>
    <rPh sb="2" eb="4">
      <t>ジョシ</t>
    </rPh>
    <rPh sb="5" eb="6">
      <t>ネン</t>
    </rPh>
    <phoneticPr fontId="6"/>
  </si>
  <si>
    <t>中学男子3年</t>
    <rPh sb="0" eb="1">
      <t>チュウ</t>
    </rPh>
    <rPh sb="1" eb="2">
      <t>ガク</t>
    </rPh>
    <rPh sb="2" eb="4">
      <t>ダンシ</t>
    </rPh>
    <rPh sb="5" eb="6">
      <t>ネン</t>
    </rPh>
    <phoneticPr fontId="6"/>
  </si>
  <si>
    <t>中学女子3年</t>
    <rPh sb="0" eb="2">
      <t>チュウガク</t>
    </rPh>
    <rPh sb="2" eb="4">
      <t>ジョシ</t>
    </rPh>
    <rPh sb="5" eb="6">
      <t>ネン</t>
    </rPh>
    <phoneticPr fontId="3"/>
  </si>
  <si>
    <t>ドロップダウンリスト</t>
    <phoneticPr fontId="6"/>
  </si>
  <si>
    <t>高校・一般4×100ｍR</t>
    <rPh sb="0" eb="2">
      <t>コウコウ</t>
    </rPh>
    <rPh sb="3" eb="5">
      <t>イッパン</t>
    </rPh>
    <phoneticPr fontId="3"/>
  </si>
  <si>
    <t>2年100m</t>
    <phoneticPr fontId="6"/>
  </si>
  <si>
    <t>走幅跳</t>
    <phoneticPr fontId="6"/>
  </si>
  <si>
    <t>中学男子</t>
    <rPh sb="0" eb="1">
      <t>チュウ</t>
    </rPh>
    <rPh sb="1" eb="2">
      <t>ガク</t>
    </rPh>
    <rPh sb="2" eb="4">
      <t>ダンシ</t>
    </rPh>
    <phoneticPr fontId="6"/>
  </si>
  <si>
    <t>大野城　二郎</t>
    <rPh sb="0" eb="3">
      <t>オオノジョウ</t>
    </rPh>
    <rPh sb="4" eb="6">
      <t>ジロウ</t>
    </rPh>
    <phoneticPr fontId="6"/>
  </si>
  <si>
    <t>参加費合計</t>
    <rPh sb="0" eb="3">
      <t>サンカヒ</t>
    </rPh>
    <rPh sb="3" eb="5">
      <t>ゴウケイ</t>
    </rPh>
    <phoneticPr fontId="3"/>
  </si>
  <si>
    <t>オオノジョウ　ジロウ</t>
    <phoneticPr fontId="6"/>
  </si>
  <si>
    <t>中学男子A</t>
    <rPh sb="0" eb="1">
      <t>チュウ</t>
    </rPh>
    <rPh sb="1" eb="2">
      <t>ガク</t>
    </rPh>
    <rPh sb="2" eb="4">
      <t>ダンシ</t>
    </rPh>
    <phoneticPr fontId="3"/>
  </si>
  <si>
    <t>中学男子B</t>
    <rPh sb="0" eb="1">
      <t>チュウ</t>
    </rPh>
    <rPh sb="1" eb="2">
      <t>ガク</t>
    </rPh>
    <rPh sb="2" eb="4">
      <t>ダンシ</t>
    </rPh>
    <phoneticPr fontId="3"/>
  </si>
  <si>
    <t>中学男子○</t>
    <rPh sb="0" eb="1">
      <t>チュウ</t>
    </rPh>
    <rPh sb="1" eb="2">
      <t>ガク</t>
    </rPh>
    <rPh sb="2" eb="4">
      <t>ダンシ</t>
    </rPh>
    <phoneticPr fontId="3"/>
  </si>
  <si>
    <t>中学女子A</t>
    <rPh sb="0" eb="2">
      <t>チュウガク</t>
    </rPh>
    <rPh sb="2" eb="4">
      <t>ジョシ</t>
    </rPh>
    <phoneticPr fontId="3"/>
  </si>
  <si>
    <t>中学女子B</t>
    <rPh sb="0" eb="2">
      <t>チュウガク</t>
    </rPh>
    <rPh sb="2" eb="4">
      <t>ジョシ</t>
    </rPh>
    <phoneticPr fontId="3"/>
  </si>
  <si>
    <t>中学女子○</t>
    <rPh sb="0" eb="2">
      <t>チュウガク</t>
    </rPh>
    <rPh sb="2" eb="4">
      <t>ジョシ</t>
    </rPh>
    <phoneticPr fontId="3"/>
  </si>
  <si>
    <t>E○○○</t>
    <phoneticPr fontId="6"/>
  </si>
  <si>
    <t>⑤審判員（2名）</t>
    <rPh sb="1" eb="4">
      <t>シンパンイン</t>
    </rPh>
    <rPh sb="6" eb="7">
      <t>メイ</t>
    </rPh>
    <phoneticPr fontId="6"/>
  </si>
  <si>
    <t>第20回井上孫造杯大野城市民陸上競技大会　申込一覧表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</si>
</sst>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ggge&quot;年&quot;m&quot;月&quot;d&quot;日&quot;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9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rgb="FF0000FF"/>
      <name val="ＭＳ 明朝"/>
      <family val="1"/>
      <charset val="128"/>
    </font>
    <font>
      <sz val="9"/>
      <color rgb="FF0000FF"/>
      <name val="ＭＳ 明朝"/>
      <family val="1"/>
      <charset val="128"/>
    </font>
    <font>
      <b/>
      <sz val="14"/>
      <name val="Meiryo UI"/>
      <family val="3"/>
      <charset val="128"/>
    </font>
    <font>
      <sz val="9"/>
      <name val="ＭＳ Ｐ明朝"/>
      <family val="1"/>
      <charset val="128"/>
    </font>
    <font>
      <b/>
      <sz val="11"/>
      <color indexed="8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indexed="8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/>
      <top style="thin">
        <color rgb="FF0000FF"/>
      </top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thin">
        <color rgb="FF0000FF"/>
      </bottom>
      <diagonal/>
    </border>
    <border>
      <left style="thin">
        <color indexed="62"/>
      </left>
      <right style="thin">
        <color indexed="62"/>
      </right>
      <top/>
      <bottom style="hair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 style="thin">
        <color indexed="18"/>
      </right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/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/>
      <right style="thin">
        <color indexed="62"/>
      </right>
      <top/>
      <bottom style="hair">
        <color indexed="62"/>
      </bottom>
      <diagonal/>
    </border>
    <border>
      <left/>
      <right style="thin">
        <color indexed="18"/>
      </right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/>
      <top style="hair">
        <color rgb="FF0000FF"/>
      </top>
      <bottom/>
      <diagonal/>
    </border>
    <border>
      <left style="hair">
        <color rgb="FF0000FF"/>
      </left>
      <right style="thin">
        <color rgb="FF0000FF"/>
      </right>
      <top style="hair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auto="1"/>
      </right>
      <top/>
      <bottom/>
      <diagonal/>
    </border>
    <border>
      <left style="hair">
        <color rgb="FF0000FF"/>
      </left>
      <right style="thin">
        <color rgb="FF0000FF"/>
      </right>
      <top style="thin">
        <color rgb="FF0000FF"/>
      </top>
      <bottom/>
      <diagonal/>
    </border>
    <border>
      <left style="hair">
        <color rgb="FF0000FF"/>
      </left>
      <right style="thin">
        <color rgb="FF0000FF"/>
      </right>
      <top/>
      <bottom style="hair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horizontal="center"/>
    </xf>
    <xf numFmtId="0" fontId="4" fillId="0" borderId="0" xfId="1" applyFont="1">
      <alignment vertical="center"/>
    </xf>
    <xf numFmtId="0" fontId="4" fillId="0" borderId="0" xfId="1" applyFont="1" applyAlignment="1">
      <alignment vertical="center" shrinkToFit="1"/>
    </xf>
    <xf numFmtId="0" fontId="2" fillId="0" borderId="0" xfId="1" applyFont="1" applyBorder="1" applyAlignment="1">
      <alignment vertical="center" shrinkToFit="1"/>
    </xf>
    <xf numFmtId="0" fontId="5" fillId="0" borderId="0" xfId="1" applyFont="1" applyBorder="1" applyAlignment="1">
      <alignment vertical="center" shrinkToFit="1"/>
    </xf>
    <xf numFmtId="0" fontId="5" fillId="0" borderId="0" xfId="1" applyFont="1" applyBorder="1" applyAlignment="1">
      <alignment horizont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vertical="top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 shrinkToFit="1"/>
    </xf>
    <xf numFmtId="0" fontId="0" fillId="0" borderId="0" xfId="0" applyAlignment="1">
      <alignment vertical="center" shrinkToFit="1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5" xfId="1" applyFont="1" applyFill="1" applyBorder="1" applyAlignment="1">
      <alignment horizontal="center" vertical="center" shrinkToFit="1"/>
    </xf>
    <xf numFmtId="0" fontId="4" fillId="2" borderId="6" xfId="1" applyFont="1" applyFill="1" applyBorder="1" applyAlignment="1">
      <alignment horizontal="center" vertical="center" shrinkToFit="1"/>
    </xf>
    <xf numFmtId="49" fontId="4" fillId="2" borderId="6" xfId="0" applyNumberFormat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6" xfId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1" applyFont="1" applyBorder="1" applyAlignment="1">
      <alignment vertical="center" shrinkToFit="1"/>
    </xf>
    <xf numFmtId="0" fontId="2" fillId="0" borderId="7" xfId="1" applyFont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2" fillId="0" borderId="9" xfId="1" applyFont="1" applyBorder="1" applyAlignment="1">
      <alignment vertical="center" shrinkToFit="1"/>
    </xf>
    <xf numFmtId="49" fontId="2" fillId="0" borderId="9" xfId="0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2" fillId="4" borderId="2" xfId="1" applyFont="1" applyFill="1" applyBorder="1" applyAlignment="1">
      <alignment horizontal="center" vertical="center" shrinkToFit="1"/>
    </xf>
    <xf numFmtId="0" fontId="2" fillId="4" borderId="3" xfId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0" fillId="5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7" fillId="0" borderId="0" xfId="1" applyFont="1" applyBorder="1" applyAlignment="1">
      <alignment vertical="center"/>
    </xf>
    <xf numFmtId="0" fontId="2" fillId="4" borderId="11" xfId="1" applyFont="1" applyFill="1" applyBorder="1" applyAlignment="1">
      <alignment horizontal="center" vertical="center" shrinkToFit="1"/>
    </xf>
    <xf numFmtId="0" fontId="4" fillId="2" borderId="12" xfId="1" applyFont="1" applyFill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2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shrinkToFit="1"/>
    </xf>
    <xf numFmtId="0" fontId="14" fillId="0" borderId="0" xfId="0" applyFont="1">
      <alignment vertical="center"/>
    </xf>
    <xf numFmtId="0" fontId="13" fillId="6" borderId="25" xfId="0" applyFont="1" applyFill="1" applyBorder="1" applyAlignment="1">
      <alignment horizontal="center" vertical="center" shrinkToFit="1"/>
    </xf>
    <xf numFmtId="0" fontId="4" fillId="4" borderId="26" xfId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top" textRotation="255" shrinkToFit="1"/>
    </xf>
    <xf numFmtId="0" fontId="2" fillId="0" borderId="28" xfId="1" applyFont="1" applyBorder="1" applyAlignment="1">
      <alignment horizontal="center" vertical="center" shrinkToFit="1"/>
    </xf>
    <xf numFmtId="0" fontId="2" fillId="0" borderId="28" xfId="1" applyFont="1" applyBorder="1" applyAlignment="1">
      <alignment vertical="center" shrinkToFit="1"/>
    </xf>
    <xf numFmtId="49" fontId="2" fillId="0" borderId="28" xfId="0" applyNumberFormat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 shrinkToFit="1"/>
    </xf>
    <xf numFmtId="0" fontId="2" fillId="0" borderId="30" xfId="1" applyFont="1" applyBorder="1" applyAlignment="1">
      <alignment horizontal="center" vertical="center" shrinkToFit="1"/>
    </xf>
    <xf numFmtId="0" fontId="13" fillId="0" borderId="0" xfId="0" applyFont="1" applyAlignment="1" applyProtection="1">
      <alignment horizontal="center" vertical="center"/>
    </xf>
    <xf numFmtId="0" fontId="13" fillId="0" borderId="0" xfId="0" applyNumberFormat="1" applyFont="1" applyFill="1" applyAlignment="1" applyProtection="1">
      <alignment vertical="center"/>
    </xf>
    <xf numFmtId="0" fontId="13" fillId="0" borderId="0" xfId="0" applyNumberFormat="1" applyFont="1" applyAlignment="1" applyProtection="1">
      <alignment vertical="center"/>
    </xf>
    <xf numFmtId="0" fontId="15" fillId="0" borderId="0" xfId="0" applyFont="1">
      <alignment vertical="center"/>
    </xf>
    <xf numFmtId="0" fontId="16" fillId="6" borderId="19" xfId="0" applyFont="1" applyFill="1" applyBorder="1" applyAlignment="1">
      <alignment horizontal="center" vertical="center" shrinkToFit="1"/>
    </xf>
    <xf numFmtId="0" fontId="17" fillId="6" borderId="14" xfId="0" applyFont="1" applyFill="1" applyBorder="1" applyAlignment="1">
      <alignment horizontal="center" vertical="center" shrinkToFit="1"/>
    </xf>
    <xf numFmtId="0" fontId="17" fillId="6" borderId="15" xfId="0" applyFont="1" applyFill="1" applyBorder="1" applyAlignment="1">
      <alignment horizontal="center" vertical="center" shrinkToFit="1"/>
    </xf>
    <xf numFmtId="0" fontId="17" fillId="7" borderId="23" xfId="0" applyFont="1" applyFill="1" applyBorder="1" applyAlignment="1" applyProtection="1">
      <alignment horizontal="center" vertical="center" shrinkToFit="1"/>
    </xf>
    <xf numFmtId="0" fontId="17" fillId="7" borderId="16" xfId="0" applyFont="1" applyFill="1" applyBorder="1" applyAlignment="1" applyProtection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3" xfId="1" applyFont="1" applyBorder="1" applyAlignment="1">
      <alignment vertical="center" shrinkToFit="1"/>
    </xf>
    <xf numFmtId="49" fontId="2" fillId="0" borderId="3" xfId="0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19" fillId="4" borderId="31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5" borderId="27" xfId="0" applyFill="1" applyBorder="1" applyAlignment="1">
      <alignment vertical="center" shrinkToFit="1"/>
    </xf>
    <xf numFmtId="0" fontId="0" fillId="3" borderId="27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11" fillId="0" borderId="0" xfId="0" applyFont="1" applyFill="1">
      <alignment vertical="center"/>
    </xf>
    <xf numFmtId="0" fontId="0" fillId="0" borderId="32" xfId="0" applyFill="1" applyBorder="1" applyAlignment="1">
      <alignment vertical="center" shrinkToFit="1"/>
    </xf>
    <xf numFmtId="0" fontId="2" fillId="4" borderId="5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33" xfId="1" applyFont="1" applyFill="1" applyBorder="1" applyAlignment="1">
      <alignment horizontal="center" vertical="center" shrinkToFit="1"/>
    </xf>
    <xf numFmtId="0" fontId="2" fillId="0" borderId="34" xfId="1" applyFont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0" fillId="0" borderId="0" xfId="0" applyBorder="1" applyAlignment="1" applyProtection="1">
      <alignment vertical="center" shrinkToFit="1"/>
      <protection locked="0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 applyProtection="1">
      <alignment horizontal="center" vertical="center" shrinkToFit="1"/>
    </xf>
    <xf numFmtId="5" fontId="17" fillId="0" borderId="0" xfId="0" applyNumberFormat="1" applyFont="1" applyFill="1" applyBorder="1" applyAlignment="1" applyProtection="1">
      <alignment horizontal="center" vertical="center" shrinkToFit="1"/>
    </xf>
    <xf numFmtId="0" fontId="22" fillId="0" borderId="35" xfId="0" applyFont="1" applyBorder="1" applyAlignment="1" applyProtection="1">
      <alignment vertical="center" shrinkToFit="1"/>
      <protection locked="0"/>
    </xf>
    <xf numFmtId="0" fontId="22" fillId="0" borderId="36" xfId="0" applyFont="1" applyBorder="1" applyAlignment="1" applyProtection="1">
      <alignment vertical="center" shrinkToFit="1"/>
      <protection locked="0"/>
    </xf>
    <xf numFmtId="0" fontId="9" fillId="0" borderId="0" xfId="0" applyFont="1">
      <alignment vertical="center"/>
    </xf>
    <xf numFmtId="0" fontId="2" fillId="0" borderId="0" xfId="1" applyFont="1" applyBorder="1" applyAlignment="1">
      <alignment horizontal="center" vertical="top" textRotation="255" shrinkToFit="1"/>
    </xf>
    <xf numFmtId="0" fontId="5" fillId="4" borderId="25" xfId="1" applyFont="1" applyFill="1" applyBorder="1" applyAlignment="1">
      <alignment horizontal="center" vertical="center" shrinkToFit="1"/>
    </xf>
    <xf numFmtId="0" fontId="0" fillId="4" borderId="26" xfId="0" applyFill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4" fillId="0" borderId="22" xfId="1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49" fontId="13" fillId="0" borderId="22" xfId="0" applyNumberFormat="1" applyFont="1" applyFill="1" applyBorder="1" applyAlignment="1" applyProtection="1">
      <alignment vertical="center" shrinkToFit="1"/>
      <protection locked="0"/>
    </xf>
    <xf numFmtId="176" fontId="2" fillId="0" borderId="31" xfId="1" applyNumberFormat="1" applyFont="1" applyBorder="1" applyAlignment="1">
      <alignment horizontal="center" vertical="center" shrinkToFit="1"/>
    </xf>
    <xf numFmtId="0" fontId="18" fillId="0" borderId="0" xfId="1" applyFont="1" applyBorder="1" applyAlignment="1">
      <alignment horizontal="left" vertical="center" shrinkToFit="1"/>
    </xf>
    <xf numFmtId="5" fontId="17" fillId="7" borderId="20" xfId="0" applyNumberFormat="1" applyFont="1" applyFill="1" applyBorder="1" applyAlignment="1" applyProtection="1">
      <alignment horizontal="center" vertical="center" shrinkToFit="1"/>
    </xf>
    <xf numFmtId="5" fontId="17" fillId="7" borderId="24" xfId="0" applyNumberFormat="1" applyFont="1" applyFill="1" applyBorder="1" applyAlignment="1" applyProtection="1">
      <alignment horizontal="center" vertical="center" shrinkToFit="1"/>
    </xf>
    <xf numFmtId="5" fontId="17" fillId="7" borderId="17" xfId="0" applyNumberFormat="1" applyFont="1" applyFill="1" applyBorder="1" applyAlignment="1" applyProtection="1">
      <alignment horizontal="center" vertical="center" shrinkToFit="1"/>
    </xf>
    <xf numFmtId="5" fontId="17" fillId="7" borderId="18" xfId="0" applyNumberFormat="1" applyFont="1" applyFill="1" applyBorder="1" applyAlignment="1" applyProtection="1">
      <alignment horizontal="center" vertical="center" shrinkToFit="1"/>
    </xf>
    <xf numFmtId="0" fontId="16" fillId="6" borderId="25" xfId="0" applyFont="1" applyFill="1" applyBorder="1" applyAlignment="1">
      <alignment horizontal="center" vertical="center" wrapText="1" shrinkToFit="1"/>
    </xf>
    <xf numFmtId="0" fontId="16" fillId="6" borderId="26" xfId="0" applyFont="1" applyFill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7" borderId="22" xfId="0" applyFont="1" applyFill="1" applyBorder="1" applyAlignment="1" applyProtection="1">
      <alignment horizontal="center" vertical="center" shrinkToFit="1"/>
    </xf>
    <xf numFmtId="0" fontId="17" fillId="7" borderId="15" xfId="0" applyFont="1" applyFill="1" applyBorder="1" applyAlignment="1" applyProtection="1">
      <alignment horizontal="center" vertical="center" shrinkToFit="1"/>
    </xf>
    <xf numFmtId="0" fontId="16" fillId="6" borderId="25" xfId="0" applyFont="1" applyFill="1" applyBorder="1" applyAlignment="1">
      <alignment horizontal="center" vertical="center" shrinkToFit="1"/>
    </xf>
    <xf numFmtId="0" fontId="21" fillId="4" borderId="31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2"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00FF"/>
      <color rgb="FFFFCC99"/>
      <color rgb="FF00FF00"/>
      <color rgb="FFFFFFCC"/>
      <color rgb="FFFFFF66"/>
      <color rgb="FFFFFF99"/>
      <color rgb="FFFF99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206375</xdr:colOff>
      <xdr:row>4</xdr:row>
      <xdr:rowOff>31750</xdr:rowOff>
    </xdr:from>
    <xdr:to>
      <xdr:col>6</xdr:col>
      <xdr:colOff>47625</xdr:colOff>
      <xdr:row>8</xdr:row>
      <xdr:rowOff>47625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3DB8CF7-3EDE-4854-8C3C-B08DEAA57714}"/>
            </a:ext>
          </a:extLst>
        </xdr:cNvPr>
        <xdr:cNvSpPr/>
      </xdr:nvSpPr>
      <xdr:spPr>
        <a:xfrm>
          <a:off x="333375" y="1762125"/>
          <a:ext cx="3651250" cy="650875"/>
        </a:xfrm>
        <a:prstGeom prst="round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349250</xdr:colOff>
      <xdr:row>2</xdr:row>
      <xdr:rowOff>104776</xdr:rowOff>
    </xdr:from>
    <xdr:to>
      <xdr:col>12</xdr:col>
      <xdr:colOff>79375</xdr:colOff>
      <xdr:row>4</xdr:row>
      <xdr:rowOff>47625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CF57591F-DA06-4BC2-869E-8374DB99CDE2}"/>
            </a:ext>
          </a:extLst>
        </xdr:cNvPr>
        <xdr:cNvSpPr/>
      </xdr:nvSpPr>
      <xdr:spPr>
        <a:xfrm>
          <a:off x="4714875" y="1406526"/>
          <a:ext cx="2714625" cy="371474"/>
        </a:xfrm>
        <a:prstGeom prst="round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666750</xdr:colOff>
      <xdr:row>0</xdr:row>
      <xdr:rowOff>619125</xdr:rowOff>
    </xdr:from>
    <xdr:to>
      <xdr:col>5</xdr:col>
      <xdr:colOff>171450</xdr:colOff>
      <xdr:row>3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F4ADADE8-DFB0-4B42-A05E-EA695373F9B6}"/>
            </a:ext>
          </a:extLst>
        </xdr:cNvPr>
        <xdr:cNvCxnSpPr/>
      </xdr:nvCxnSpPr>
      <xdr:spPr>
        <a:xfrm flipH="1">
          <a:off x="2009775" y="619125"/>
          <a:ext cx="923925" cy="10953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158750</xdr:colOff>
      <xdr:row>0</xdr:row>
      <xdr:rowOff>619125</xdr:rowOff>
    </xdr:from>
    <xdr:to>
      <xdr:col>8</xdr:col>
      <xdr:colOff>269875</xdr:colOff>
      <xdr:row>2</xdr:row>
      <xdr:rowOff>63500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D44715EA-7A16-4DE2-9E41-CD82F00012F9}"/>
            </a:ext>
          </a:extLst>
        </xdr:cNvPr>
        <xdr:cNvCxnSpPr/>
      </xdr:nvCxnSpPr>
      <xdr:spPr>
        <a:xfrm>
          <a:off x="2905125" y="619125"/>
          <a:ext cx="2159000" cy="7461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365125</xdr:colOff>
      <xdr:row>0</xdr:row>
      <xdr:rowOff>269875</xdr:rowOff>
    </xdr:from>
    <xdr:to>
      <xdr:col>7</xdr:col>
      <xdr:colOff>47625</xdr:colOff>
      <xdr:row>0</xdr:row>
      <xdr:rowOff>619125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80F593F-B7AF-4588-A0BF-B1AA76C8731E}"/>
            </a:ext>
          </a:extLst>
        </xdr:cNvPr>
        <xdr:cNvSpPr txBox="1"/>
      </xdr:nvSpPr>
      <xdr:spPr>
        <a:xfrm>
          <a:off x="1698625" y="269875"/>
          <a:ext cx="2714625" cy="3492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※ </a:t>
          </a:r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①～⑤は、</a:t>
          </a:r>
          <a:r>
            <a:rPr kumimoji="1" lang="ja-JP" altLang="en-US" sz="11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必ず</a:t>
          </a:r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記入してください。</a:t>
          </a:r>
        </a:p>
      </xdr:txBody>
    </xdr:sp>
    <xdr:clientData/>
  </xdr:twoCellAnchor>
  <xdr:twoCellAnchor>
    <xdr:from>
      <xdr:col>1</xdr:col>
      <xdr:colOff>190500</xdr:colOff>
      <xdr:row>9</xdr:row>
      <xdr:rowOff>25401</xdr:rowOff>
    </xdr:from>
    <xdr:to>
      <xdr:col>6</xdr:col>
      <xdr:colOff>76200</xdr:colOff>
      <xdr:row>11</xdr:row>
      <xdr:rowOff>47625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82ED29F6-A3D4-492A-AAE0-789AAF6A1D2D}"/>
            </a:ext>
          </a:extLst>
        </xdr:cNvPr>
        <xdr:cNvSpPr/>
      </xdr:nvSpPr>
      <xdr:spPr>
        <a:xfrm>
          <a:off x="323850" y="2463801"/>
          <a:ext cx="3705225" cy="346074"/>
        </a:xfrm>
        <a:prstGeom prst="round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1219200</xdr:colOff>
      <xdr:row>0</xdr:row>
      <xdr:rowOff>619125</xdr:rowOff>
    </xdr:from>
    <xdr:to>
      <xdr:col>5</xdr:col>
      <xdr:colOff>168278</xdr:colOff>
      <xdr:row>10</xdr:row>
      <xdr:rowOff>152400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5F7C1BAF-CCF3-4E89-9469-FF5ED424F0A1}"/>
            </a:ext>
          </a:extLst>
        </xdr:cNvPr>
        <xdr:cNvCxnSpPr/>
      </xdr:nvCxnSpPr>
      <xdr:spPr>
        <a:xfrm flipH="1">
          <a:off x="2562225" y="619125"/>
          <a:ext cx="368303" cy="20478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3;&#36796;&#19968;&#35239;&#34920;&#65288;&#20013;&#23398;&#2998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学生の部"/>
      <sheetName val="リストシート"/>
    </sheetNames>
    <sheetDataSet>
      <sheetData sheetId="0"/>
      <sheetData sheetId="1">
        <row r="34">
          <cell r="C34" t="str">
            <v>大野中</v>
          </cell>
        </row>
        <row r="35">
          <cell r="C35" t="str">
            <v>大野東中</v>
          </cell>
        </row>
        <row r="36">
          <cell r="C36" t="str">
            <v>大利中</v>
          </cell>
        </row>
        <row r="37">
          <cell r="C37" t="str">
            <v>平野中</v>
          </cell>
        </row>
        <row r="38">
          <cell r="C38" t="str">
            <v>御陵中</v>
          </cell>
        </row>
        <row r="39">
          <cell r="C39" t="str">
            <v>春日中</v>
          </cell>
        </row>
        <row r="40">
          <cell r="C40" t="str">
            <v>春日東中</v>
          </cell>
        </row>
        <row r="41">
          <cell r="C41" t="str">
            <v>春日西中</v>
          </cell>
        </row>
        <row r="42">
          <cell r="C42" t="str">
            <v>春日南中</v>
          </cell>
        </row>
        <row r="43">
          <cell r="C43" t="str">
            <v>春日野中</v>
          </cell>
        </row>
        <row r="44">
          <cell r="C44" t="str">
            <v>春日北中</v>
          </cell>
        </row>
        <row r="45">
          <cell r="C45" t="str">
            <v>二日市中</v>
          </cell>
        </row>
        <row r="46">
          <cell r="C46" t="str">
            <v>筑山中</v>
          </cell>
        </row>
        <row r="47">
          <cell r="C47" t="str">
            <v>筑紫野中</v>
          </cell>
        </row>
        <row r="48">
          <cell r="C48" t="str">
            <v>天拝中</v>
          </cell>
        </row>
        <row r="49">
          <cell r="C49" t="str">
            <v>筑紫野南中</v>
          </cell>
        </row>
        <row r="50">
          <cell r="C50" t="str">
            <v>学業院中</v>
          </cell>
        </row>
        <row r="51">
          <cell r="C51" t="str">
            <v>太宰府中</v>
          </cell>
        </row>
        <row r="52">
          <cell r="C52" t="str">
            <v>太宰府西中</v>
          </cell>
        </row>
        <row r="53">
          <cell r="C53" t="str">
            <v>太宰府東中</v>
          </cell>
        </row>
        <row r="54">
          <cell r="C54" t="str">
            <v>那珂川中</v>
          </cell>
        </row>
        <row r="55">
          <cell r="C55" t="str">
            <v>那珂川南中</v>
          </cell>
        </row>
        <row r="56">
          <cell r="C56" t="str">
            <v>那珂川北中</v>
          </cell>
        </row>
        <row r="57">
          <cell r="C57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B1:S91"/>
  <sheetViews>
    <sheetView tabSelected="1" zoomScaleNormal="100" workbookViewId="0">
      <selection activeCell="R11" sqref="R11"/>
    </sheetView>
  </sheetViews>
  <sheetFormatPr defaultRowHeight="13.5" x14ac:dyDescent="0.15"/>
  <cols>
    <col min="1" max="1" width="1.75" customWidth="1"/>
    <col min="2" max="3" width="3.125" customWidth="1"/>
    <col min="4" max="4" width="9.625" customWidth="1"/>
    <col min="5" max="5" width="18.625" customWidth="1"/>
    <col min="6" max="6" width="15.625" customWidth="1"/>
    <col min="7" max="8" width="5.625" style="18" customWidth="1"/>
    <col min="9" max="10" width="10.125" customWidth="1"/>
    <col min="11" max="11" width="8.625" customWidth="1"/>
    <col min="12" max="12" width="4.625" customWidth="1"/>
    <col min="13" max="13" width="1.625" customWidth="1"/>
    <col min="16" max="16" width="3.125" customWidth="1"/>
  </cols>
  <sheetData>
    <row r="1" spans="2:16" ht="78.75" customHeight="1" x14ac:dyDescent="0.15"/>
    <row r="2" spans="2:16" ht="23.25" customHeight="1" x14ac:dyDescent="0.15">
      <c r="B2" s="116" t="s">
        <v>98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2:16" ht="14.25" x14ac:dyDescent="0.15">
      <c r="B3" s="6"/>
      <c r="C3" s="7"/>
      <c r="D3" s="8"/>
      <c r="E3" s="8"/>
      <c r="F3" s="8"/>
      <c r="G3" s="15"/>
      <c r="H3" s="15"/>
      <c r="I3" s="7"/>
      <c r="J3" s="7"/>
      <c r="K3" s="7"/>
      <c r="L3" s="8"/>
    </row>
    <row r="4" spans="2:16" ht="19.5" x14ac:dyDescent="0.15">
      <c r="B4" s="6"/>
      <c r="C4" s="109" t="s">
        <v>48</v>
      </c>
      <c r="D4" s="109"/>
      <c r="E4" s="8"/>
      <c r="F4" s="8"/>
      <c r="G4" s="15"/>
      <c r="H4" s="15"/>
      <c r="I4" s="76" t="s">
        <v>68</v>
      </c>
      <c r="J4" s="108"/>
      <c r="K4" s="108"/>
      <c r="L4" s="108"/>
    </row>
    <row r="5" spans="2:16" ht="6" customHeight="1" x14ac:dyDescent="0.15">
      <c r="B5" s="6"/>
      <c r="C5" s="42"/>
      <c r="D5" s="8"/>
      <c r="E5" s="8"/>
      <c r="F5" s="8"/>
      <c r="G5" s="15"/>
      <c r="H5" s="15"/>
      <c r="I5" s="7"/>
      <c r="J5" s="7"/>
      <c r="K5" s="7"/>
      <c r="L5" s="8"/>
    </row>
    <row r="6" spans="2:16" s="55" customFormat="1" ht="14.25" x14ac:dyDescent="0.15">
      <c r="B6" s="11"/>
      <c r="C6" s="99" t="s">
        <v>65</v>
      </c>
      <c r="D6" s="100"/>
      <c r="E6" s="54" t="s">
        <v>66</v>
      </c>
      <c r="F6" s="53" t="s">
        <v>67</v>
      </c>
      <c r="G6" s="120" t="s">
        <v>49</v>
      </c>
      <c r="H6" s="115"/>
      <c r="I6" s="66" t="s">
        <v>50</v>
      </c>
      <c r="J6" s="66" t="s">
        <v>51</v>
      </c>
      <c r="K6" s="114" t="s">
        <v>88</v>
      </c>
      <c r="L6" s="115"/>
    </row>
    <row r="7" spans="2:16" ht="15" customHeight="1" x14ac:dyDescent="0.15">
      <c r="B7" s="6"/>
      <c r="C7" s="101"/>
      <c r="D7" s="102"/>
      <c r="E7" s="105"/>
      <c r="F7" s="107"/>
      <c r="G7" s="67" t="s">
        <v>52</v>
      </c>
      <c r="H7" s="69">
        <f>COUNTIF($H$15:$H$120,"男")</f>
        <v>0</v>
      </c>
      <c r="I7" s="118">
        <f>Q83</f>
        <v>0</v>
      </c>
      <c r="J7" s="118">
        <f>COUNTA($I$15:$J$74)</f>
        <v>0</v>
      </c>
      <c r="K7" s="110">
        <f>(I7+J7)*200</f>
        <v>0</v>
      </c>
      <c r="L7" s="111"/>
    </row>
    <row r="8" spans="2:16" ht="15" customHeight="1" x14ac:dyDescent="0.15">
      <c r="B8" s="6"/>
      <c r="C8" s="103"/>
      <c r="D8" s="104"/>
      <c r="E8" s="106"/>
      <c r="F8" s="106"/>
      <c r="G8" s="68" t="s">
        <v>53</v>
      </c>
      <c r="H8" s="70">
        <f>COUNTIF($H$15:$H$120,"女")</f>
        <v>0</v>
      </c>
      <c r="I8" s="119"/>
      <c r="J8" s="119"/>
      <c r="K8" s="112"/>
      <c r="L8" s="113"/>
      <c r="M8" s="14"/>
    </row>
    <row r="9" spans="2:16" ht="6" customHeight="1" x14ac:dyDescent="0.15">
      <c r="B9" s="6"/>
      <c r="C9" s="7"/>
      <c r="D9" s="8"/>
      <c r="E9" s="9"/>
      <c r="F9" s="9"/>
      <c r="G9" s="16"/>
      <c r="H9" s="16"/>
      <c r="I9" s="10"/>
      <c r="J9" s="7"/>
      <c r="K9" s="7"/>
      <c r="L9" s="8"/>
    </row>
    <row r="10" spans="2:16" ht="6" customHeight="1" x14ac:dyDescent="0.15">
      <c r="B10" s="5"/>
      <c r="C10" s="91"/>
      <c r="D10" s="91"/>
      <c r="E10" s="91"/>
      <c r="F10" s="91"/>
      <c r="G10" s="92"/>
      <c r="H10" s="93"/>
      <c r="I10" s="93"/>
      <c r="J10" s="93"/>
      <c r="K10" s="94"/>
      <c r="L10" s="94"/>
      <c r="M10" s="14"/>
    </row>
    <row r="11" spans="2:16" ht="19.5" customHeight="1" x14ac:dyDescent="0.15">
      <c r="B11" s="5"/>
      <c r="C11" s="121" t="s">
        <v>97</v>
      </c>
      <c r="D11" s="121"/>
      <c r="E11" s="95"/>
      <c r="F11" s="96"/>
      <c r="G11" s="92"/>
      <c r="H11" s="93"/>
      <c r="I11" s="93"/>
      <c r="J11" s="93"/>
      <c r="K11" s="94"/>
      <c r="L11" s="94"/>
      <c r="M11" s="14"/>
    </row>
    <row r="12" spans="2:16" ht="6" customHeight="1" x14ac:dyDescent="0.15">
      <c r="B12" s="5"/>
      <c r="C12" s="7"/>
      <c r="D12" s="8"/>
      <c r="E12" s="9"/>
      <c r="F12" s="9"/>
      <c r="G12" s="16"/>
      <c r="H12" s="16"/>
      <c r="I12" s="10"/>
      <c r="J12" s="7"/>
      <c r="K12" s="7"/>
      <c r="L12" s="8"/>
    </row>
    <row r="13" spans="2:16" ht="19.5" customHeight="1" x14ac:dyDescent="0.15">
      <c r="B13" s="11"/>
      <c r="C13" s="36" t="s">
        <v>0</v>
      </c>
      <c r="D13" s="37" t="s">
        <v>1</v>
      </c>
      <c r="E13" s="37" t="s">
        <v>2</v>
      </c>
      <c r="F13" s="37" t="s">
        <v>70</v>
      </c>
      <c r="G13" s="38" t="s">
        <v>69</v>
      </c>
      <c r="H13" s="38" t="s">
        <v>14</v>
      </c>
      <c r="I13" s="37" t="s">
        <v>12</v>
      </c>
      <c r="J13" s="37" t="s">
        <v>13</v>
      </c>
      <c r="K13" s="43" t="s">
        <v>11</v>
      </c>
      <c r="L13" s="88" t="s">
        <v>34</v>
      </c>
    </row>
    <row r="14" spans="2:16" ht="18" customHeight="1" x14ac:dyDescent="0.15">
      <c r="B14" s="98" t="s">
        <v>3</v>
      </c>
      <c r="C14" s="19" t="s">
        <v>10</v>
      </c>
      <c r="D14" s="20" t="s">
        <v>96</v>
      </c>
      <c r="E14" s="20" t="s">
        <v>87</v>
      </c>
      <c r="F14" s="20" t="s">
        <v>89</v>
      </c>
      <c r="G14" s="21" t="s">
        <v>71</v>
      </c>
      <c r="H14" s="21" t="s">
        <v>33</v>
      </c>
      <c r="I14" s="20" t="s">
        <v>84</v>
      </c>
      <c r="J14" s="20" t="s">
        <v>85</v>
      </c>
      <c r="K14" s="44" t="s">
        <v>86</v>
      </c>
      <c r="L14" s="90" t="s">
        <v>36</v>
      </c>
      <c r="P14" s="52"/>
    </row>
    <row r="15" spans="2:16" ht="24" customHeight="1" x14ac:dyDescent="0.15">
      <c r="B15" s="98"/>
      <c r="C15" s="85">
        <v>1</v>
      </c>
      <c r="D15" s="28"/>
      <c r="E15" s="30"/>
      <c r="F15" s="30"/>
      <c r="G15" s="29"/>
      <c r="H15" s="29"/>
      <c r="I15" s="28"/>
      <c r="J15" s="28"/>
      <c r="K15" s="45"/>
      <c r="L15" s="89"/>
      <c r="P15" s="52" t="str">
        <f t="shared" ref="P15:P74" si="0">K15&amp;L15</f>
        <v/>
      </c>
    </row>
    <row r="16" spans="2:16" ht="24" customHeight="1" x14ac:dyDescent="0.15">
      <c r="B16" s="98"/>
      <c r="C16" s="85">
        <v>2</v>
      </c>
      <c r="D16" s="28"/>
      <c r="E16" s="30"/>
      <c r="F16" s="30"/>
      <c r="G16" s="29"/>
      <c r="H16" s="29"/>
      <c r="I16" s="28"/>
      <c r="J16" s="28"/>
      <c r="K16" s="45"/>
      <c r="L16" s="31"/>
      <c r="P16" s="52" t="str">
        <f t="shared" si="0"/>
        <v/>
      </c>
    </row>
    <row r="17" spans="2:19" ht="24" customHeight="1" x14ac:dyDescent="0.15">
      <c r="B17" s="98"/>
      <c r="C17" s="85">
        <v>3</v>
      </c>
      <c r="D17" s="28"/>
      <c r="E17" s="30"/>
      <c r="F17" s="30"/>
      <c r="G17" s="29"/>
      <c r="H17" s="29"/>
      <c r="I17" s="28"/>
      <c r="J17" s="28"/>
      <c r="K17" s="45"/>
      <c r="L17" s="31"/>
      <c r="P17" s="52" t="str">
        <f t="shared" si="0"/>
        <v/>
      </c>
    </row>
    <row r="18" spans="2:19" ht="24" customHeight="1" x14ac:dyDescent="0.15">
      <c r="B18" s="98"/>
      <c r="C18" s="85">
        <v>4</v>
      </c>
      <c r="D18" s="28"/>
      <c r="E18" s="30"/>
      <c r="F18" s="30"/>
      <c r="G18" s="29"/>
      <c r="H18" s="29"/>
      <c r="I18" s="28"/>
      <c r="J18" s="28"/>
      <c r="K18" s="45"/>
      <c r="L18" s="31"/>
      <c r="P18" s="52" t="str">
        <f t="shared" si="0"/>
        <v/>
      </c>
    </row>
    <row r="19" spans="2:19" ht="24" customHeight="1" x14ac:dyDescent="0.15">
      <c r="B19" s="98"/>
      <c r="C19" s="85">
        <v>5</v>
      </c>
      <c r="D19" s="28"/>
      <c r="E19" s="30"/>
      <c r="F19" s="30"/>
      <c r="G19" s="29"/>
      <c r="H19" s="29"/>
      <c r="I19" s="28"/>
      <c r="J19" s="28"/>
      <c r="K19" s="45"/>
      <c r="L19" s="31"/>
      <c r="P19" s="52" t="str">
        <f t="shared" si="0"/>
        <v/>
      </c>
      <c r="S19" s="97"/>
    </row>
    <row r="20" spans="2:19" ht="24" customHeight="1" x14ac:dyDescent="0.15">
      <c r="B20" s="98"/>
      <c r="C20" s="85">
        <v>6</v>
      </c>
      <c r="D20" s="28"/>
      <c r="E20" s="30"/>
      <c r="F20" s="30"/>
      <c r="G20" s="29"/>
      <c r="H20" s="29"/>
      <c r="I20" s="28"/>
      <c r="J20" s="28"/>
      <c r="K20" s="45"/>
      <c r="L20" s="31"/>
      <c r="P20" s="52" t="str">
        <f t="shared" si="0"/>
        <v/>
      </c>
    </row>
    <row r="21" spans="2:19" ht="24" customHeight="1" x14ac:dyDescent="0.15">
      <c r="B21" s="98"/>
      <c r="C21" s="85">
        <v>7</v>
      </c>
      <c r="D21" s="28"/>
      <c r="E21" s="30"/>
      <c r="F21" s="30"/>
      <c r="G21" s="29"/>
      <c r="H21" s="29"/>
      <c r="I21" s="28"/>
      <c r="J21" s="28"/>
      <c r="K21" s="45"/>
      <c r="L21" s="31"/>
      <c r="P21" s="52" t="str">
        <f t="shared" si="0"/>
        <v/>
      </c>
    </row>
    <row r="22" spans="2:19" ht="24" customHeight="1" x14ac:dyDescent="0.15">
      <c r="B22" s="98"/>
      <c r="C22" s="85">
        <v>8</v>
      </c>
      <c r="D22" s="28"/>
      <c r="E22" s="30"/>
      <c r="F22" s="30"/>
      <c r="G22" s="29"/>
      <c r="H22" s="29"/>
      <c r="I22" s="28"/>
      <c r="J22" s="28"/>
      <c r="K22" s="45"/>
      <c r="L22" s="31"/>
      <c r="P22" s="52" t="str">
        <f t="shared" si="0"/>
        <v/>
      </c>
    </row>
    <row r="23" spans="2:19" ht="24" customHeight="1" x14ac:dyDescent="0.15">
      <c r="B23" s="98"/>
      <c r="C23" s="85">
        <v>9</v>
      </c>
      <c r="D23" s="28"/>
      <c r="E23" s="30"/>
      <c r="F23" s="30"/>
      <c r="G23" s="29"/>
      <c r="H23" s="29"/>
      <c r="I23" s="28"/>
      <c r="J23" s="28"/>
      <c r="K23" s="45"/>
      <c r="L23" s="31"/>
      <c r="P23" s="52" t="str">
        <f t="shared" si="0"/>
        <v/>
      </c>
    </row>
    <row r="24" spans="2:19" ht="24" customHeight="1" x14ac:dyDescent="0.15">
      <c r="B24" s="98"/>
      <c r="C24" s="85">
        <v>10</v>
      </c>
      <c r="D24" s="28"/>
      <c r="E24" s="30"/>
      <c r="F24" s="30"/>
      <c r="G24" s="29"/>
      <c r="H24" s="29"/>
      <c r="I24" s="28"/>
      <c r="J24" s="28"/>
      <c r="K24" s="45"/>
      <c r="L24" s="31"/>
      <c r="P24" s="52" t="str">
        <f t="shared" si="0"/>
        <v/>
      </c>
    </row>
    <row r="25" spans="2:19" ht="24" customHeight="1" x14ac:dyDescent="0.15">
      <c r="B25" s="98"/>
      <c r="C25" s="85">
        <v>11</v>
      </c>
      <c r="D25" s="28"/>
      <c r="E25" s="30"/>
      <c r="F25" s="30"/>
      <c r="G25" s="29"/>
      <c r="H25" s="29"/>
      <c r="I25" s="28"/>
      <c r="J25" s="28"/>
      <c r="K25" s="45"/>
      <c r="L25" s="31"/>
      <c r="P25" s="52" t="str">
        <f t="shared" si="0"/>
        <v/>
      </c>
    </row>
    <row r="26" spans="2:19" ht="24" customHeight="1" x14ac:dyDescent="0.15">
      <c r="B26" s="98"/>
      <c r="C26" s="85">
        <v>12</v>
      </c>
      <c r="D26" s="28"/>
      <c r="E26" s="30"/>
      <c r="F26" s="30"/>
      <c r="G26" s="29"/>
      <c r="H26" s="29"/>
      <c r="I26" s="28"/>
      <c r="J26" s="28"/>
      <c r="K26" s="45"/>
      <c r="L26" s="31"/>
      <c r="P26" s="52" t="str">
        <f t="shared" si="0"/>
        <v/>
      </c>
    </row>
    <row r="27" spans="2:19" ht="24" customHeight="1" x14ac:dyDescent="0.15">
      <c r="B27" s="98"/>
      <c r="C27" s="85">
        <v>13</v>
      </c>
      <c r="D27" s="28"/>
      <c r="E27" s="30"/>
      <c r="F27" s="30"/>
      <c r="G27" s="29"/>
      <c r="H27" s="29"/>
      <c r="I27" s="28"/>
      <c r="J27" s="28"/>
      <c r="K27" s="45"/>
      <c r="L27" s="31"/>
      <c r="P27" s="52" t="str">
        <f t="shared" si="0"/>
        <v/>
      </c>
    </row>
    <row r="28" spans="2:19" ht="24" customHeight="1" x14ac:dyDescent="0.15">
      <c r="B28" s="98"/>
      <c r="C28" s="85">
        <v>14</v>
      </c>
      <c r="D28" s="28"/>
      <c r="E28" s="30"/>
      <c r="F28" s="30"/>
      <c r="G28" s="29"/>
      <c r="H28" s="29"/>
      <c r="I28" s="28"/>
      <c r="J28" s="28"/>
      <c r="K28" s="45"/>
      <c r="L28" s="31"/>
      <c r="O28" s="27"/>
      <c r="P28" s="52" t="str">
        <f t="shared" si="0"/>
        <v/>
      </c>
    </row>
    <row r="29" spans="2:19" ht="24" customHeight="1" x14ac:dyDescent="0.15">
      <c r="B29" s="98"/>
      <c r="C29" s="85">
        <v>15</v>
      </c>
      <c r="D29" s="28"/>
      <c r="E29" s="30"/>
      <c r="F29" s="30"/>
      <c r="G29" s="29"/>
      <c r="H29" s="29"/>
      <c r="I29" s="28"/>
      <c r="J29" s="28"/>
      <c r="K29" s="45"/>
      <c r="L29" s="31"/>
      <c r="P29" s="52" t="str">
        <f t="shared" si="0"/>
        <v/>
      </c>
    </row>
    <row r="30" spans="2:19" ht="24" customHeight="1" x14ac:dyDescent="0.15">
      <c r="B30" s="98"/>
      <c r="C30" s="85">
        <v>16</v>
      </c>
      <c r="D30" s="28"/>
      <c r="E30" s="30"/>
      <c r="F30" s="30"/>
      <c r="G30" s="29"/>
      <c r="H30" s="29"/>
      <c r="I30" s="28"/>
      <c r="J30" s="28"/>
      <c r="K30" s="45"/>
      <c r="L30" s="31"/>
      <c r="P30" s="52" t="str">
        <f t="shared" si="0"/>
        <v/>
      </c>
    </row>
    <row r="31" spans="2:19" ht="24" customHeight="1" x14ac:dyDescent="0.15">
      <c r="B31" s="98"/>
      <c r="C31" s="85">
        <v>17</v>
      </c>
      <c r="D31" s="28"/>
      <c r="E31" s="30"/>
      <c r="F31" s="30"/>
      <c r="G31" s="29"/>
      <c r="H31" s="29"/>
      <c r="I31" s="28"/>
      <c r="J31" s="28"/>
      <c r="K31" s="45"/>
      <c r="L31" s="31"/>
      <c r="P31" s="52" t="str">
        <f t="shared" si="0"/>
        <v/>
      </c>
    </row>
    <row r="32" spans="2:19" ht="24" customHeight="1" x14ac:dyDescent="0.15">
      <c r="B32" s="98"/>
      <c r="C32" s="85">
        <v>18</v>
      </c>
      <c r="D32" s="28"/>
      <c r="E32" s="30"/>
      <c r="F32" s="30"/>
      <c r="G32" s="29"/>
      <c r="H32" s="29"/>
      <c r="I32" s="28"/>
      <c r="J32" s="28"/>
      <c r="K32" s="45"/>
      <c r="L32" s="31"/>
      <c r="P32" s="52" t="str">
        <f t="shared" si="0"/>
        <v/>
      </c>
    </row>
    <row r="33" spans="2:16" ht="24" customHeight="1" x14ac:dyDescent="0.15">
      <c r="B33" s="98"/>
      <c r="C33" s="85">
        <v>19</v>
      </c>
      <c r="D33" s="28"/>
      <c r="E33" s="30"/>
      <c r="F33" s="30"/>
      <c r="G33" s="29"/>
      <c r="H33" s="29"/>
      <c r="I33" s="28"/>
      <c r="J33" s="28"/>
      <c r="K33" s="45"/>
      <c r="L33" s="31"/>
      <c r="P33" s="52" t="str">
        <f t="shared" si="0"/>
        <v/>
      </c>
    </row>
    <row r="34" spans="2:16" ht="24" customHeight="1" x14ac:dyDescent="0.15">
      <c r="B34" s="98"/>
      <c r="C34" s="85">
        <v>20</v>
      </c>
      <c r="D34" s="28"/>
      <c r="E34" s="30"/>
      <c r="F34" s="30"/>
      <c r="G34" s="29"/>
      <c r="H34" s="29"/>
      <c r="I34" s="28"/>
      <c r="J34" s="28"/>
      <c r="K34" s="45"/>
      <c r="L34" s="31"/>
      <c r="P34" s="52" t="str">
        <f t="shared" si="0"/>
        <v/>
      </c>
    </row>
    <row r="35" spans="2:16" ht="24" customHeight="1" x14ac:dyDescent="0.15">
      <c r="B35" s="98"/>
      <c r="C35" s="85">
        <v>21</v>
      </c>
      <c r="D35" s="28"/>
      <c r="E35" s="30"/>
      <c r="F35" s="30"/>
      <c r="G35" s="29"/>
      <c r="H35" s="29"/>
      <c r="I35" s="28"/>
      <c r="J35" s="28"/>
      <c r="K35" s="45"/>
      <c r="L35" s="31"/>
      <c r="P35" s="52" t="str">
        <f t="shared" si="0"/>
        <v/>
      </c>
    </row>
    <row r="36" spans="2:16" ht="24" customHeight="1" x14ac:dyDescent="0.15">
      <c r="B36" s="98"/>
      <c r="C36" s="85">
        <v>22</v>
      </c>
      <c r="D36" s="28"/>
      <c r="E36" s="30"/>
      <c r="F36" s="30"/>
      <c r="G36" s="29"/>
      <c r="H36" s="29"/>
      <c r="I36" s="28"/>
      <c r="J36" s="28"/>
      <c r="K36" s="45"/>
      <c r="L36" s="31"/>
      <c r="P36" s="52" t="str">
        <f t="shared" si="0"/>
        <v/>
      </c>
    </row>
    <row r="37" spans="2:16" ht="24" customHeight="1" x14ac:dyDescent="0.15">
      <c r="B37" s="98"/>
      <c r="C37" s="85">
        <v>23</v>
      </c>
      <c r="D37" s="28"/>
      <c r="E37" s="30"/>
      <c r="F37" s="30"/>
      <c r="G37" s="29"/>
      <c r="H37" s="29"/>
      <c r="I37" s="28"/>
      <c r="J37" s="28"/>
      <c r="K37" s="45"/>
      <c r="L37" s="31"/>
      <c r="P37" s="52" t="str">
        <f t="shared" si="0"/>
        <v/>
      </c>
    </row>
    <row r="38" spans="2:16" ht="24" customHeight="1" x14ac:dyDescent="0.15">
      <c r="B38" s="98"/>
      <c r="C38" s="85">
        <v>24</v>
      </c>
      <c r="D38" s="28"/>
      <c r="E38" s="30"/>
      <c r="F38" s="30"/>
      <c r="G38" s="29"/>
      <c r="H38" s="29"/>
      <c r="I38" s="28"/>
      <c r="J38" s="28"/>
      <c r="K38" s="45"/>
      <c r="L38" s="31"/>
      <c r="P38" s="52" t="str">
        <f t="shared" si="0"/>
        <v/>
      </c>
    </row>
    <row r="39" spans="2:16" ht="24" customHeight="1" x14ac:dyDescent="0.15">
      <c r="B39" s="56"/>
      <c r="C39" s="85">
        <v>25</v>
      </c>
      <c r="D39" s="57"/>
      <c r="E39" s="58"/>
      <c r="F39" s="58"/>
      <c r="G39" s="59"/>
      <c r="H39" s="59"/>
      <c r="I39" s="57"/>
      <c r="J39" s="57"/>
      <c r="K39" s="60"/>
      <c r="L39" s="61"/>
      <c r="P39" s="52" t="str">
        <f t="shared" si="0"/>
        <v/>
      </c>
    </row>
    <row r="40" spans="2:16" ht="24" customHeight="1" x14ac:dyDescent="0.15">
      <c r="B40" s="56"/>
      <c r="C40" s="85">
        <v>26</v>
      </c>
      <c r="D40" s="57"/>
      <c r="E40" s="58"/>
      <c r="F40" s="58"/>
      <c r="G40" s="59"/>
      <c r="H40" s="59"/>
      <c r="I40" s="57"/>
      <c r="J40" s="57"/>
      <c r="K40" s="60"/>
      <c r="L40" s="61"/>
      <c r="P40" s="52" t="str">
        <f t="shared" si="0"/>
        <v/>
      </c>
    </row>
    <row r="41" spans="2:16" ht="24" customHeight="1" x14ac:dyDescent="0.15">
      <c r="B41" s="56"/>
      <c r="C41" s="85">
        <v>27</v>
      </c>
      <c r="D41" s="57"/>
      <c r="E41" s="58"/>
      <c r="F41" s="58"/>
      <c r="G41" s="59"/>
      <c r="H41" s="59"/>
      <c r="I41" s="57"/>
      <c r="J41" s="57"/>
      <c r="K41" s="60"/>
      <c r="L41" s="61"/>
      <c r="P41" s="52" t="str">
        <f t="shared" si="0"/>
        <v/>
      </c>
    </row>
    <row r="42" spans="2:16" ht="24" customHeight="1" x14ac:dyDescent="0.15">
      <c r="B42" s="56"/>
      <c r="C42" s="85">
        <v>28</v>
      </c>
      <c r="D42" s="57"/>
      <c r="E42" s="58"/>
      <c r="F42" s="58"/>
      <c r="G42" s="59"/>
      <c r="H42" s="59"/>
      <c r="I42" s="57"/>
      <c r="J42" s="57"/>
      <c r="K42" s="60"/>
      <c r="L42" s="61"/>
      <c r="P42" s="52" t="str">
        <f t="shared" si="0"/>
        <v/>
      </c>
    </row>
    <row r="43" spans="2:16" ht="24" customHeight="1" x14ac:dyDescent="0.15">
      <c r="B43" s="56"/>
      <c r="C43" s="85">
        <v>29</v>
      </c>
      <c r="D43" s="57"/>
      <c r="E43" s="58"/>
      <c r="F43" s="58"/>
      <c r="G43" s="59"/>
      <c r="H43" s="59"/>
      <c r="I43" s="57"/>
      <c r="J43" s="57"/>
      <c r="K43" s="60"/>
      <c r="L43" s="61"/>
      <c r="P43" s="52" t="str">
        <f t="shared" si="0"/>
        <v/>
      </c>
    </row>
    <row r="44" spans="2:16" ht="24" customHeight="1" x14ac:dyDescent="0.15">
      <c r="B44" s="56"/>
      <c r="C44" s="87">
        <v>30</v>
      </c>
      <c r="D44" s="32"/>
      <c r="E44" s="33"/>
      <c r="F44" s="33"/>
      <c r="G44" s="34"/>
      <c r="H44" s="34"/>
      <c r="I44" s="32"/>
      <c r="J44" s="32"/>
      <c r="K44" s="46"/>
      <c r="L44" s="35"/>
      <c r="P44" s="52" t="str">
        <f t="shared" si="0"/>
        <v/>
      </c>
    </row>
    <row r="45" spans="2:16" ht="24" customHeight="1" x14ac:dyDescent="0.15">
      <c r="B45" s="56"/>
      <c r="C45" s="86">
        <v>31</v>
      </c>
      <c r="D45" s="71"/>
      <c r="E45" s="72"/>
      <c r="F45" s="72"/>
      <c r="G45" s="73"/>
      <c r="H45" s="73"/>
      <c r="I45" s="71"/>
      <c r="J45" s="71"/>
      <c r="K45" s="74"/>
      <c r="L45" s="75"/>
      <c r="P45" s="52" t="str">
        <f t="shared" si="0"/>
        <v/>
      </c>
    </row>
    <row r="46" spans="2:16" ht="24" customHeight="1" x14ac:dyDescent="0.15">
      <c r="B46" s="56"/>
      <c r="C46" s="85">
        <v>32</v>
      </c>
      <c r="D46" s="57"/>
      <c r="E46" s="58"/>
      <c r="F46" s="58"/>
      <c r="G46" s="59"/>
      <c r="H46" s="59"/>
      <c r="I46" s="57"/>
      <c r="J46" s="57"/>
      <c r="K46" s="60"/>
      <c r="L46" s="61"/>
      <c r="P46" s="52" t="str">
        <f t="shared" si="0"/>
        <v/>
      </c>
    </row>
    <row r="47" spans="2:16" ht="24" customHeight="1" x14ac:dyDescent="0.15">
      <c r="B47" s="56"/>
      <c r="C47" s="85">
        <v>33</v>
      </c>
      <c r="D47" s="57"/>
      <c r="E47" s="58"/>
      <c r="F47" s="58"/>
      <c r="G47" s="59"/>
      <c r="H47" s="59"/>
      <c r="I47" s="57"/>
      <c r="J47" s="57"/>
      <c r="K47" s="60"/>
      <c r="L47" s="61"/>
      <c r="P47" s="52" t="str">
        <f t="shared" si="0"/>
        <v/>
      </c>
    </row>
    <row r="48" spans="2:16" ht="24" customHeight="1" x14ac:dyDescent="0.15">
      <c r="B48" s="56"/>
      <c r="C48" s="85">
        <v>34</v>
      </c>
      <c r="D48" s="57"/>
      <c r="E48" s="58"/>
      <c r="F48" s="58"/>
      <c r="G48" s="59"/>
      <c r="H48" s="59"/>
      <c r="I48" s="57"/>
      <c r="J48" s="57"/>
      <c r="K48" s="60"/>
      <c r="L48" s="61"/>
      <c r="P48" s="52" t="str">
        <f t="shared" si="0"/>
        <v/>
      </c>
    </row>
    <row r="49" spans="2:16" ht="24" customHeight="1" x14ac:dyDescent="0.15">
      <c r="B49" s="56"/>
      <c r="C49" s="85">
        <v>35</v>
      </c>
      <c r="D49" s="57"/>
      <c r="E49" s="58"/>
      <c r="F49" s="58"/>
      <c r="G49" s="59"/>
      <c r="H49" s="59"/>
      <c r="I49" s="57"/>
      <c r="J49" s="57"/>
      <c r="K49" s="60"/>
      <c r="L49" s="61"/>
      <c r="P49" s="52" t="str">
        <f t="shared" si="0"/>
        <v/>
      </c>
    </row>
    <row r="50" spans="2:16" ht="24" customHeight="1" x14ac:dyDescent="0.15">
      <c r="B50" s="56"/>
      <c r="C50" s="85">
        <v>36</v>
      </c>
      <c r="D50" s="57"/>
      <c r="E50" s="58"/>
      <c r="F50" s="58"/>
      <c r="G50" s="59"/>
      <c r="H50" s="59"/>
      <c r="I50" s="57"/>
      <c r="J50" s="57"/>
      <c r="K50" s="60"/>
      <c r="L50" s="61"/>
      <c r="P50" s="52" t="str">
        <f t="shared" si="0"/>
        <v/>
      </c>
    </row>
    <row r="51" spans="2:16" ht="24" customHeight="1" x14ac:dyDescent="0.15">
      <c r="B51" s="56"/>
      <c r="C51" s="85">
        <v>37</v>
      </c>
      <c r="D51" s="57"/>
      <c r="E51" s="58"/>
      <c r="F51" s="58"/>
      <c r="G51" s="59"/>
      <c r="H51" s="59"/>
      <c r="I51" s="57"/>
      <c r="J51" s="57"/>
      <c r="K51" s="60"/>
      <c r="L51" s="61"/>
      <c r="P51" s="52" t="str">
        <f t="shared" si="0"/>
        <v/>
      </c>
    </row>
    <row r="52" spans="2:16" ht="24" customHeight="1" x14ac:dyDescent="0.15">
      <c r="B52" s="56"/>
      <c r="C52" s="85">
        <v>38</v>
      </c>
      <c r="D52" s="57"/>
      <c r="E52" s="58"/>
      <c r="F52" s="58"/>
      <c r="G52" s="59"/>
      <c r="H52" s="59"/>
      <c r="I52" s="57"/>
      <c r="J52" s="57"/>
      <c r="K52" s="60"/>
      <c r="L52" s="61"/>
      <c r="P52" s="52" t="str">
        <f t="shared" si="0"/>
        <v/>
      </c>
    </row>
    <row r="53" spans="2:16" ht="24" customHeight="1" x14ac:dyDescent="0.15">
      <c r="B53" s="56"/>
      <c r="C53" s="85">
        <v>39</v>
      </c>
      <c r="D53" s="57"/>
      <c r="E53" s="58"/>
      <c r="F53" s="58"/>
      <c r="G53" s="59"/>
      <c r="H53" s="59"/>
      <c r="I53" s="57"/>
      <c r="J53" s="57"/>
      <c r="K53" s="60"/>
      <c r="L53" s="61"/>
      <c r="P53" s="52" t="str">
        <f t="shared" si="0"/>
        <v/>
      </c>
    </row>
    <row r="54" spans="2:16" ht="24" customHeight="1" x14ac:dyDescent="0.15">
      <c r="B54" s="56"/>
      <c r="C54" s="85">
        <v>40</v>
      </c>
      <c r="D54" s="57"/>
      <c r="E54" s="58"/>
      <c r="F54" s="58"/>
      <c r="G54" s="59"/>
      <c r="H54" s="59"/>
      <c r="I54" s="57"/>
      <c r="J54" s="57"/>
      <c r="K54" s="60"/>
      <c r="L54" s="61"/>
      <c r="P54" s="52" t="str">
        <f t="shared" si="0"/>
        <v/>
      </c>
    </row>
    <row r="55" spans="2:16" ht="24" customHeight="1" x14ac:dyDescent="0.15">
      <c r="B55" s="56"/>
      <c r="C55" s="85">
        <v>41</v>
      </c>
      <c r="D55" s="57"/>
      <c r="E55" s="58"/>
      <c r="F55" s="58"/>
      <c r="G55" s="59"/>
      <c r="H55" s="59"/>
      <c r="I55" s="57"/>
      <c r="J55" s="57"/>
      <c r="K55" s="60"/>
      <c r="L55" s="61"/>
      <c r="P55" s="52" t="str">
        <f t="shared" si="0"/>
        <v/>
      </c>
    </row>
    <row r="56" spans="2:16" ht="24" customHeight="1" x14ac:dyDescent="0.15">
      <c r="B56" s="56"/>
      <c r="C56" s="85">
        <v>42</v>
      </c>
      <c r="D56" s="57"/>
      <c r="E56" s="58"/>
      <c r="F56" s="58"/>
      <c r="G56" s="59"/>
      <c r="H56" s="59"/>
      <c r="I56" s="57"/>
      <c r="J56" s="57"/>
      <c r="K56" s="60"/>
      <c r="L56" s="61"/>
      <c r="P56" s="52" t="str">
        <f t="shared" si="0"/>
        <v/>
      </c>
    </row>
    <row r="57" spans="2:16" ht="24" customHeight="1" x14ac:dyDescent="0.15">
      <c r="B57" s="56"/>
      <c r="C57" s="85">
        <v>43</v>
      </c>
      <c r="D57" s="57"/>
      <c r="E57" s="58"/>
      <c r="F57" s="58"/>
      <c r="G57" s="59"/>
      <c r="H57" s="59"/>
      <c r="I57" s="57"/>
      <c r="J57" s="57"/>
      <c r="K57" s="60"/>
      <c r="L57" s="61"/>
      <c r="P57" s="52" t="str">
        <f t="shared" si="0"/>
        <v/>
      </c>
    </row>
    <row r="58" spans="2:16" ht="24" customHeight="1" x14ac:dyDescent="0.15">
      <c r="B58" s="56"/>
      <c r="C58" s="85">
        <v>44</v>
      </c>
      <c r="D58" s="57"/>
      <c r="E58" s="58"/>
      <c r="F58" s="58"/>
      <c r="G58" s="59"/>
      <c r="H58" s="59"/>
      <c r="I58" s="57"/>
      <c r="J58" s="57"/>
      <c r="K58" s="60"/>
      <c r="L58" s="61"/>
      <c r="P58" s="52" t="str">
        <f t="shared" si="0"/>
        <v/>
      </c>
    </row>
    <row r="59" spans="2:16" ht="24" customHeight="1" x14ac:dyDescent="0.15">
      <c r="B59" s="56"/>
      <c r="C59" s="85">
        <v>45</v>
      </c>
      <c r="D59" s="57"/>
      <c r="E59" s="58"/>
      <c r="F59" s="58"/>
      <c r="G59" s="59"/>
      <c r="H59" s="59"/>
      <c r="I59" s="57"/>
      <c r="J59" s="57"/>
      <c r="K59" s="60"/>
      <c r="L59" s="61"/>
      <c r="P59" s="52" t="str">
        <f t="shared" si="0"/>
        <v/>
      </c>
    </row>
    <row r="60" spans="2:16" ht="24" customHeight="1" x14ac:dyDescent="0.15">
      <c r="B60" s="56"/>
      <c r="C60" s="85">
        <v>46</v>
      </c>
      <c r="D60" s="57"/>
      <c r="E60" s="58"/>
      <c r="F60" s="58"/>
      <c r="G60" s="59"/>
      <c r="H60" s="59"/>
      <c r="I60" s="57"/>
      <c r="J60" s="57"/>
      <c r="K60" s="60"/>
      <c r="L60" s="61"/>
      <c r="P60" s="52" t="str">
        <f t="shared" si="0"/>
        <v/>
      </c>
    </row>
    <row r="61" spans="2:16" ht="24" customHeight="1" x14ac:dyDescent="0.15">
      <c r="B61" s="56"/>
      <c r="C61" s="85">
        <v>47</v>
      </c>
      <c r="D61" s="57"/>
      <c r="E61" s="58"/>
      <c r="F61" s="58"/>
      <c r="G61" s="59"/>
      <c r="H61" s="59"/>
      <c r="I61" s="57"/>
      <c r="J61" s="57"/>
      <c r="K61" s="60"/>
      <c r="L61" s="61"/>
      <c r="P61" s="52" t="str">
        <f t="shared" si="0"/>
        <v/>
      </c>
    </row>
    <row r="62" spans="2:16" ht="24" customHeight="1" x14ac:dyDescent="0.15">
      <c r="B62" s="56"/>
      <c r="C62" s="85">
        <v>48</v>
      </c>
      <c r="D62" s="57"/>
      <c r="E62" s="58"/>
      <c r="F62" s="58"/>
      <c r="G62" s="59"/>
      <c r="H62" s="59"/>
      <c r="I62" s="57"/>
      <c r="J62" s="57"/>
      <c r="K62" s="60"/>
      <c r="L62" s="61"/>
      <c r="P62" s="52" t="str">
        <f t="shared" si="0"/>
        <v/>
      </c>
    </row>
    <row r="63" spans="2:16" ht="24" customHeight="1" x14ac:dyDescent="0.15">
      <c r="B63" s="56"/>
      <c r="C63" s="85">
        <v>49</v>
      </c>
      <c r="D63" s="57"/>
      <c r="E63" s="58"/>
      <c r="F63" s="58"/>
      <c r="G63" s="59"/>
      <c r="H63" s="59"/>
      <c r="I63" s="57"/>
      <c r="J63" s="57"/>
      <c r="K63" s="60"/>
      <c r="L63" s="61"/>
      <c r="P63" s="52" t="str">
        <f t="shared" si="0"/>
        <v/>
      </c>
    </row>
    <row r="64" spans="2:16" ht="24" customHeight="1" x14ac:dyDescent="0.15">
      <c r="B64" s="56"/>
      <c r="C64" s="85">
        <v>50</v>
      </c>
      <c r="D64" s="57"/>
      <c r="E64" s="58"/>
      <c r="F64" s="58"/>
      <c r="G64" s="59"/>
      <c r="H64" s="59"/>
      <c r="I64" s="57"/>
      <c r="J64" s="57"/>
      <c r="K64" s="60"/>
      <c r="L64" s="61"/>
      <c r="P64" s="52" t="str">
        <f t="shared" si="0"/>
        <v/>
      </c>
    </row>
    <row r="65" spans="2:17" ht="24" customHeight="1" x14ac:dyDescent="0.15">
      <c r="B65" s="56"/>
      <c r="C65" s="85">
        <v>51</v>
      </c>
      <c r="D65" s="57"/>
      <c r="E65" s="58"/>
      <c r="F65" s="58"/>
      <c r="G65" s="59"/>
      <c r="H65" s="59"/>
      <c r="I65" s="57"/>
      <c r="J65" s="57"/>
      <c r="K65" s="60"/>
      <c r="L65" s="61"/>
      <c r="P65" s="52" t="str">
        <f t="shared" si="0"/>
        <v/>
      </c>
    </row>
    <row r="66" spans="2:17" ht="24" customHeight="1" x14ac:dyDescent="0.15">
      <c r="B66" s="56"/>
      <c r="C66" s="85">
        <v>52</v>
      </c>
      <c r="D66" s="57"/>
      <c r="E66" s="58"/>
      <c r="F66" s="58"/>
      <c r="G66" s="59"/>
      <c r="H66" s="59"/>
      <c r="I66" s="57"/>
      <c r="J66" s="57"/>
      <c r="K66" s="60"/>
      <c r="L66" s="61"/>
      <c r="P66" s="52" t="str">
        <f t="shared" si="0"/>
        <v/>
      </c>
    </row>
    <row r="67" spans="2:17" ht="24" customHeight="1" x14ac:dyDescent="0.15">
      <c r="B67" s="56"/>
      <c r="C67" s="85">
        <v>53</v>
      </c>
      <c r="D67" s="57"/>
      <c r="E67" s="58"/>
      <c r="F67" s="58"/>
      <c r="G67" s="59"/>
      <c r="H67" s="59"/>
      <c r="I67" s="57"/>
      <c r="J67" s="57"/>
      <c r="K67" s="60"/>
      <c r="L67" s="61"/>
      <c r="P67" s="52" t="str">
        <f t="shared" si="0"/>
        <v/>
      </c>
    </row>
    <row r="68" spans="2:17" ht="24" customHeight="1" x14ac:dyDescent="0.15">
      <c r="B68" s="56"/>
      <c r="C68" s="85">
        <v>54</v>
      </c>
      <c r="D68" s="57"/>
      <c r="E68" s="58"/>
      <c r="F68" s="58"/>
      <c r="G68" s="59"/>
      <c r="H68" s="59"/>
      <c r="I68" s="57"/>
      <c r="J68" s="57"/>
      <c r="K68" s="60"/>
      <c r="L68" s="61"/>
      <c r="P68" s="52" t="str">
        <f t="shared" si="0"/>
        <v/>
      </c>
    </row>
    <row r="69" spans="2:17" ht="24" customHeight="1" x14ac:dyDescent="0.15">
      <c r="B69" s="56"/>
      <c r="C69" s="85">
        <v>55</v>
      </c>
      <c r="D69" s="57"/>
      <c r="E69" s="58"/>
      <c r="F69" s="58"/>
      <c r="G69" s="59"/>
      <c r="H69" s="59"/>
      <c r="I69" s="57"/>
      <c r="J69" s="57"/>
      <c r="K69" s="60"/>
      <c r="L69" s="61"/>
      <c r="P69" s="52" t="str">
        <f t="shared" si="0"/>
        <v/>
      </c>
    </row>
    <row r="70" spans="2:17" ht="24" customHeight="1" x14ac:dyDescent="0.15">
      <c r="B70" s="56"/>
      <c r="C70" s="85">
        <v>56</v>
      </c>
      <c r="D70" s="57"/>
      <c r="E70" s="58"/>
      <c r="F70" s="58"/>
      <c r="G70" s="59"/>
      <c r="H70" s="59"/>
      <c r="I70" s="57"/>
      <c r="J70" s="57"/>
      <c r="K70" s="60"/>
      <c r="L70" s="61"/>
      <c r="P70" s="52" t="str">
        <f t="shared" si="0"/>
        <v/>
      </c>
    </row>
    <row r="71" spans="2:17" ht="24" customHeight="1" x14ac:dyDescent="0.15">
      <c r="B71" s="56"/>
      <c r="C71" s="85">
        <v>57</v>
      </c>
      <c r="D71" s="57"/>
      <c r="E71" s="58"/>
      <c r="F71" s="58"/>
      <c r="G71" s="59"/>
      <c r="H71" s="59"/>
      <c r="I71" s="57"/>
      <c r="J71" s="57"/>
      <c r="K71" s="60"/>
      <c r="L71" s="61"/>
      <c r="P71" s="52" t="str">
        <f t="shared" si="0"/>
        <v/>
      </c>
    </row>
    <row r="72" spans="2:17" ht="24" customHeight="1" x14ac:dyDescent="0.15">
      <c r="B72" s="56"/>
      <c r="C72" s="85">
        <v>58</v>
      </c>
      <c r="D72" s="57"/>
      <c r="E72" s="58"/>
      <c r="F72" s="58"/>
      <c r="G72" s="59"/>
      <c r="H72" s="59"/>
      <c r="I72" s="57"/>
      <c r="J72" s="57"/>
      <c r="K72" s="60"/>
      <c r="L72" s="61"/>
      <c r="P72" s="52" t="str">
        <f t="shared" si="0"/>
        <v/>
      </c>
    </row>
    <row r="73" spans="2:17" ht="24" customHeight="1" x14ac:dyDescent="0.15">
      <c r="B73" s="56"/>
      <c r="C73" s="85">
        <v>59</v>
      </c>
      <c r="D73" s="57"/>
      <c r="E73" s="58"/>
      <c r="F73" s="58"/>
      <c r="G73" s="59"/>
      <c r="H73" s="59"/>
      <c r="I73" s="57"/>
      <c r="J73" s="57"/>
      <c r="K73" s="60"/>
      <c r="L73" s="61"/>
      <c r="P73" s="52" t="str">
        <f t="shared" si="0"/>
        <v/>
      </c>
    </row>
    <row r="74" spans="2:17" ht="24" customHeight="1" x14ac:dyDescent="0.15">
      <c r="B74" s="56"/>
      <c r="C74" s="87">
        <v>60</v>
      </c>
      <c r="D74" s="32"/>
      <c r="E74" s="33"/>
      <c r="F74" s="33"/>
      <c r="G74" s="34"/>
      <c r="H74" s="34"/>
      <c r="I74" s="32"/>
      <c r="J74" s="32"/>
      <c r="K74" s="46"/>
      <c r="L74" s="35"/>
      <c r="P74" s="52" t="str">
        <f t="shared" si="0"/>
        <v/>
      </c>
    </row>
    <row r="75" spans="2:17" s="27" customFormat="1" ht="24" customHeight="1" x14ac:dyDescent="0.15">
      <c r="B75" s="22"/>
      <c r="C75" s="23"/>
      <c r="D75" s="24"/>
      <c r="E75" s="25"/>
      <c r="F75" s="25"/>
      <c r="G75" s="26"/>
      <c r="H75" s="26"/>
      <c r="I75" s="24"/>
      <c r="J75" s="24"/>
      <c r="K75" s="24"/>
      <c r="L75" s="24"/>
      <c r="O75"/>
    </row>
    <row r="76" spans="2:17" ht="24" customHeight="1" x14ac:dyDescent="0.15">
      <c r="B76" s="5"/>
      <c r="D76" s="1"/>
      <c r="E76" s="1"/>
      <c r="F76" s="1"/>
      <c r="G76" s="17"/>
      <c r="H76" s="17"/>
      <c r="I76" s="2"/>
      <c r="J76" s="2"/>
      <c r="K76" s="2"/>
      <c r="L76" s="1"/>
    </row>
    <row r="77" spans="2:17" ht="18" customHeight="1" x14ac:dyDescent="0.15">
      <c r="B77" s="4"/>
      <c r="C77" s="2"/>
      <c r="D77" s="3"/>
      <c r="E77" s="3"/>
      <c r="F77" s="1"/>
      <c r="G77" s="17"/>
      <c r="H77" s="17"/>
      <c r="I77" s="2"/>
      <c r="J77" s="2"/>
      <c r="K77" s="2"/>
      <c r="L77" s="1"/>
      <c r="O77" s="62" t="s">
        <v>90</v>
      </c>
      <c r="P77" s="63">
        <f>COUNTIF($P$15:$P$74,$O77)</f>
        <v>0</v>
      </c>
      <c r="Q77" s="64"/>
    </row>
    <row r="78" spans="2:17" ht="18" customHeight="1" x14ac:dyDescent="0.15">
      <c r="C78" s="13"/>
      <c r="O78" s="62" t="s">
        <v>91</v>
      </c>
      <c r="P78" s="63">
        <f t="shared" ref="P78" si="1">COUNTIF($P$15:$P$74,$O78)</f>
        <v>0</v>
      </c>
      <c r="Q78" s="64"/>
    </row>
    <row r="79" spans="2:17" ht="18" customHeight="1" x14ac:dyDescent="0.15">
      <c r="C79" s="12"/>
      <c r="O79" s="62" t="s">
        <v>92</v>
      </c>
      <c r="P79" s="63">
        <f>COUNTIF($P$15:$P$74,$O79)</f>
        <v>0</v>
      </c>
      <c r="Q79" s="63">
        <f>COUNTIF(P77:P79,"&gt;0")</f>
        <v>0</v>
      </c>
    </row>
    <row r="80" spans="2:17" ht="18" customHeight="1" x14ac:dyDescent="0.15">
      <c r="O80" s="62" t="s">
        <v>93</v>
      </c>
      <c r="P80" s="63">
        <f t="shared" ref="P80:P82" si="2">COUNTIF($P$15:$P$74,$O80)</f>
        <v>0</v>
      </c>
      <c r="Q80" s="65"/>
    </row>
    <row r="81" spans="15:17" ht="18" customHeight="1" x14ac:dyDescent="0.15">
      <c r="O81" s="62" t="s">
        <v>94</v>
      </c>
      <c r="P81" s="63">
        <f t="shared" si="2"/>
        <v>0</v>
      </c>
      <c r="Q81" s="65"/>
    </row>
    <row r="82" spans="15:17" ht="18" customHeight="1" x14ac:dyDescent="0.15">
      <c r="O82" s="62" t="s">
        <v>95</v>
      </c>
      <c r="P82" s="63">
        <f t="shared" si="2"/>
        <v>0</v>
      </c>
      <c r="Q82" s="63">
        <f>COUNTIF(P80:P82,"&gt;0")</f>
        <v>0</v>
      </c>
    </row>
    <row r="83" spans="15:17" ht="24" customHeight="1" x14ac:dyDescent="0.15">
      <c r="O83" s="65"/>
      <c r="P83" s="65"/>
      <c r="Q83" s="65">
        <f>SUM(Q79+Q82)</f>
        <v>0</v>
      </c>
    </row>
    <row r="84" spans="15:17" ht="24" customHeight="1" x14ac:dyDescent="0.15"/>
    <row r="85" spans="15:17" ht="24" customHeight="1" x14ac:dyDescent="0.15"/>
    <row r="86" spans="15:17" ht="24" customHeight="1" x14ac:dyDescent="0.15"/>
    <row r="87" spans="15:17" ht="24" customHeight="1" x14ac:dyDescent="0.15"/>
    <row r="88" spans="15:17" ht="24" customHeight="1" x14ac:dyDescent="0.15"/>
    <row r="89" spans="15:17" ht="24" customHeight="1" x14ac:dyDescent="0.15"/>
    <row r="90" spans="15:17" ht="24" customHeight="1" x14ac:dyDescent="0.15"/>
    <row r="91" spans="15:17" ht="24" customHeight="1" x14ac:dyDescent="0.15"/>
  </sheetData>
  <mergeCells count="14">
    <mergeCell ref="K7:L8"/>
    <mergeCell ref="B2:L2"/>
    <mergeCell ref="B14:B38"/>
    <mergeCell ref="C7:D8"/>
    <mergeCell ref="E7:E8"/>
    <mergeCell ref="F7:F8"/>
    <mergeCell ref="I7:I8"/>
    <mergeCell ref="J7:J8"/>
    <mergeCell ref="C4:D4"/>
    <mergeCell ref="J4:L4"/>
    <mergeCell ref="C6:D6"/>
    <mergeCell ref="G6:H6"/>
    <mergeCell ref="K6:L6"/>
    <mergeCell ref="C11:D11"/>
  </mergeCells>
  <phoneticPr fontId="6"/>
  <dataValidations count="12">
    <dataValidation imeMode="fullKatakana" allowBlank="1" showInputMessage="1" showErrorMessage="1" sqref="F14:F75 G9:H9 G12:H13" xr:uid="{6E281189-C667-4901-8D7F-3254C74B92F5}"/>
    <dataValidation type="list" allowBlank="1" showInputMessage="1" showErrorMessage="1" promptTitle="4×100ｍR" prompt="ドロップダウンリストから選択してください" sqref="K15:K74" xr:uid="{1781325B-C4E1-4AE2-80B6-1339498DC9DC}">
      <formula1>小学4×100ｍR</formula1>
    </dataValidation>
    <dataValidation type="list" allowBlank="1" showInputMessage="1" showErrorMessage="1" promptTitle="学年" prompt="ドロップダウンリストから選択してください" sqref="G15:G74" xr:uid="{B94A4722-793C-4A9D-9482-DC8F10BBBBAB}">
      <formula1>中学学年</formula1>
    </dataValidation>
    <dataValidation type="list" allowBlank="1" showInputMessage="1" showErrorMessage="1" promptTitle="複数" prompt="男女それぞれ1チームのみの参加の場合は○を選択してください" sqref="L15:L74" xr:uid="{517AF4D6-BAD7-4C64-A053-59A8FFCE2B20}">
      <formula1>複数</formula1>
    </dataValidation>
    <dataValidation type="list" allowBlank="1" showInputMessage="1" showErrorMessage="1" promptTitle="種目1" prompt="ドロップダウンリストから選択してください" sqref="I16:I74" xr:uid="{ED8608DD-1693-4257-9E81-258422C8F32A}">
      <formula1>小学男子</formula1>
    </dataValidation>
    <dataValidation type="list" allowBlank="1" showInputMessage="1" showErrorMessage="1" promptTitle="種目2" prompt="ドロップダウンリストから選択してください" sqref="J15:J74" xr:uid="{ACFF9B8A-1540-4D9E-860E-88A90B63BBE3}">
      <formula1>小学男子</formula1>
    </dataValidation>
    <dataValidation type="list" allowBlank="1" showInputMessage="1" showErrorMessage="1" promptTitle="性別" prompt="ドロップダウンリストから選択して下さい" sqref="H15:H74" xr:uid="{CA234775-10EC-4E1A-8D11-F5C4772C874F}">
      <formula1>性別</formula1>
    </dataValidation>
    <dataValidation imeMode="halfAlpha" allowBlank="1" showInputMessage="1" showErrorMessage="1" sqref="G14 G75:H75" xr:uid="{5E6EB310-8F0E-41D0-8D75-D13BDE1424DD}"/>
    <dataValidation type="list" allowBlank="1" showInputMessage="1" showErrorMessage="1" promptTitle="所属名（学校名）" prompt="ドロップダウンリストから選択してください_x000a_リストにない場合は直接入力してください" sqref="C7:D8" xr:uid="{E9BA6932-B66A-4EF2-89A0-733A7EB1E0FE}">
      <formula1>小学校名</formula1>
    </dataValidation>
    <dataValidation type="list" allowBlank="1" showInputMessage="1" showErrorMessage="1" sqref="I75:L75" xr:uid="{770791BF-0008-4849-8533-0B6EA68635D3}">
      <formula1>#REF!</formula1>
    </dataValidation>
    <dataValidation type="list" allowBlank="1" showInputMessage="1" showErrorMessage="1" promptTitle="種目1" prompt="ドロップダウンリストから選択してください" sqref="I15" xr:uid="{44B57A4C-AB2F-4312-81D7-0ADE68B635EF}">
      <formula1>INDIRECT($G$15)</formula1>
    </dataValidation>
    <dataValidation type="list" allowBlank="1" showInputMessage="1" showErrorMessage="1" promptTitle="所属名（学校名）" prompt="ドロップダウンリストから選択してください_x000a_リストにない場合は直接入力してください" sqref="C10:D10" xr:uid="{F3B2186A-F8A7-4F29-B2B8-83F9EB62A27A}">
      <formula1>中学校名</formula1>
    </dataValidation>
  </dataValidations>
  <pageMargins left="0.39370078740157483" right="0.39370078740157483" top="0.78740157480314965" bottom="0.78740157480314965" header="0.51181102362204722" footer="0.59055118110236227"/>
  <pageSetup paperSize="9" scale="81" orientation="portrait" cellComments="asDisplayed" r:id="rId1"/>
  <headerFooter>
    <oddHeader>&amp;R&amp;"MS UI Gothic,太字"&amp;18【記入例】</oddHeader>
  </headerFooter>
  <rowBreaks count="1" manualBreakCount="1">
    <brk id="44" max="1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28F54-36F6-48C4-A61A-B14A3C638AD2}">
  <dimension ref="A1:P32"/>
  <sheetViews>
    <sheetView workbookViewId="0">
      <selection activeCell="O4" sqref="O4:O5"/>
    </sheetView>
  </sheetViews>
  <sheetFormatPr defaultRowHeight="13.5" x14ac:dyDescent="0.15"/>
  <cols>
    <col min="1" max="1" width="8.875" customWidth="1"/>
    <col min="2" max="2" width="8.875" style="27" customWidth="1"/>
    <col min="3" max="3" width="8.875" customWidth="1"/>
    <col min="4" max="4" width="8.875" style="27" customWidth="1"/>
    <col min="5" max="5" width="8.875" customWidth="1"/>
    <col min="6" max="6" width="8.875" style="27" customWidth="1"/>
    <col min="7" max="7" width="8.875" customWidth="1"/>
    <col min="8" max="8" width="8.875" style="27" customWidth="1"/>
    <col min="9" max="9" width="8.875" customWidth="1"/>
    <col min="10" max="10" width="8.875" style="27" customWidth="1"/>
    <col min="11" max="11" width="8.875" customWidth="1"/>
  </cols>
  <sheetData>
    <row r="1" spans="1:16" ht="18.75" x14ac:dyDescent="0.15">
      <c r="A1" s="39" t="s">
        <v>82</v>
      </c>
      <c r="B1" s="83"/>
    </row>
    <row r="3" spans="1:16" x14ac:dyDescent="0.15">
      <c r="A3" s="40" t="s">
        <v>76</v>
      </c>
      <c r="B3" s="40" t="s">
        <v>77</v>
      </c>
      <c r="C3" s="78" t="s">
        <v>78</v>
      </c>
      <c r="D3" s="78" t="s">
        <v>79</v>
      </c>
      <c r="E3" s="79" t="s">
        <v>72</v>
      </c>
      <c r="F3" s="79" t="s">
        <v>73</v>
      </c>
      <c r="G3" s="79" t="s">
        <v>80</v>
      </c>
      <c r="H3" s="40" t="s">
        <v>74</v>
      </c>
      <c r="I3" s="40" t="s">
        <v>75</v>
      </c>
      <c r="J3" s="40" t="s">
        <v>81</v>
      </c>
      <c r="K3" s="40" t="s">
        <v>5</v>
      </c>
      <c r="L3" s="40" t="s">
        <v>4</v>
      </c>
      <c r="M3" s="51" t="s">
        <v>43</v>
      </c>
      <c r="N3" s="51" t="s">
        <v>44</v>
      </c>
      <c r="O3" s="40" t="s">
        <v>83</v>
      </c>
      <c r="P3" s="40" t="s">
        <v>47</v>
      </c>
    </row>
    <row r="4" spans="1:16" x14ac:dyDescent="0.15">
      <c r="A4" s="41" t="s">
        <v>27</v>
      </c>
      <c r="B4" s="41" t="s">
        <v>28</v>
      </c>
      <c r="C4" s="41" t="s">
        <v>27</v>
      </c>
      <c r="D4" s="41" t="s">
        <v>28</v>
      </c>
      <c r="E4" s="41" t="s">
        <v>15</v>
      </c>
      <c r="F4" s="41" t="s">
        <v>16</v>
      </c>
      <c r="G4" s="41" t="s">
        <v>31</v>
      </c>
      <c r="H4" s="41" t="s">
        <v>15</v>
      </c>
      <c r="I4" s="41" t="s">
        <v>16</v>
      </c>
      <c r="J4" s="41" t="s">
        <v>31</v>
      </c>
      <c r="K4" s="41" t="s">
        <v>31</v>
      </c>
      <c r="L4" s="41" t="s">
        <v>31</v>
      </c>
      <c r="M4" s="47" t="s">
        <v>35</v>
      </c>
      <c r="N4" s="41" t="s">
        <v>45</v>
      </c>
      <c r="O4" s="47" t="s">
        <v>5</v>
      </c>
      <c r="P4" s="47" t="s">
        <v>36</v>
      </c>
    </row>
    <row r="5" spans="1:16" x14ac:dyDescent="0.15">
      <c r="A5" s="41" t="s">
        <v>29</v>
      </c>
      <c r="B5" s="41" t="s">
        <v>30</v>
      </c>
      <c r="C5" s="41" t="s">
        <v>29</v>
      </c>
      <c r="D5" s="41" t="s">
        <v>30</v>
      </c>
      <c r="E5" s="41" t="s">
        <v>17</v>
      </c>
      <c r="F5" s="41" t="s">
        <v>18</v>
      </c>
      <c r="G5" s="41" t="s">
        <v>6</v>
      </c>
      <c r="H5" s="41" t="s">
        <v>23</v>
      </c>
      <c r="I5" s="41" t="s">
        <v>24</v>
      </c>
      <c r="J5" s="41" t="s">
        <v>32</v>
      </c>
      <c r="K5" s="41" t="s">
        <v>6</v>
      </c>
      <c r="L5" s="41" t="s">
        <v>32</v>
      </c>
      <c r="M5" s="47" t="s">
        <v>42</v>
      </c>
      <c r="N5" s="41" t="s">
        <v>46</v>
      </c>
      <c r="O5" s="47" t="s">
        <v>4</v>
      </c>
      <c r="P5" s="47" t="s">
        <v>37</v>
      </c>
    </row>
    <row r="6" spans="1:16" x14ac:dyDescent="0.15">
      <c r="B6" s="81"/>
      <c r="D6" s="81"/>
      <c r="E6" s="41" t="s">
        <v>19</v>
      </c>
      <c r="F6" s="41" t="s">
        <v>20</v>
      </c>
      <c r="G6" s="41" t="s">
        <v>8</v>
      </c>
      <c r="H6" s="41" t="s">
        <v>17</v>
      </c>
      <c r="I6" s="41" t="s">
        <v>18</v>
      </c>
      <c r="J6" s="41" t="s">
        <v>8</v>
      </c>
      <c r="K6" s="41" t="s">
        <v>8</v>
      </c>
      <c r="L6" s="41" t="s">
        <v>8</v>
      </c>
      <c r="P6" s="48" t="s">
        <v>38</v>
      </c>
    </row>
    <row r="7" spans="1:16" x14ac:dyDescent="0.15">
      <c r="A7" s="77"/>
      <c r="B7" s="80"/>
      <c r="C7" s="77"/>
      <c r="D7" s="84"/>
      <c r="E7" s="41" t="s">
        <v>21</v>
      </c>
      <c r="F7" s="41" t="s">
        <v>22</v>
      </c>
      <c r="G7" s="41" t="s">
        <v>7</v>
      </c>
      <c r="H7" s="41" t="s">
        <v>25</v>
      </c>
      <c r="I7" s="41" t="s">
        <v>26</v>
      </c>
      <c r="J7" s="41" t="s">
        <v>7</v>
      </c>
      <c r="K7" s="41" t="s">
        <v>7</v>
      </c>
      <c r="L7" s="41" t="s">
        <v>7</v>
      </c>
    </row>
    <row r="8" spans="1:16" x14ac:dyDescent="0.15">
      <c r="A8" s="77"/>
      <c r="B8" s="80"/>
      <c r="C8" s="77"/>
      <c r="D8" s="84"/>
      <c r="E8" s="41" t="s">
        <v>8</v>
      </c>
      <c r="F8" s="41" t="s">
        <v>8</v>
      </c>
      <c r="G8" s="41" t="s">
        <v>9</v>
      </c>
      <c r="H8" s="41" t="s">
        <v>8</v>
      </c>
      <c r="I8" s="41" t="s">
        <v>8</v>
      </c>
      <c r="J8" s="41" t="s">
        <v>9</v>
      </c>
      <c r="K8" s="41" t="s">
        <v>9</v>
      </c>
      <c r="L8" s="41" t="s">
        <v>9</v>
      </c>
    </row>
    <row r="9" spans="1:16" x14ac:dyDescent="0.15">
      <c r="A9" s="77"/>
      <c r="B9" s="80"/>
      <c r="C9" s="77"/>
      <c r="D9" s="84"/>
      <c r="E9" s="41" t="s">
        <v>7</v>
      </c>
      <c r="F9" s="41" t="s">
        <v>7</v>
      </c>
      <c r="G9" s="41" t="s">
        <v>7</v>
      </c>
      <c r="H9" s="41" t="s">
        <v>7</v>
      </c>
      <c r="I9" s="27"/>
      <c r="J9"/>
    </row>
    <row r="10" spans="1:16" x14ac:dyDescent="0.15">
      <c r="A10" s="77"/>
      <c r="B10" s="80"/>
      <c r="C10" s="77"/>
      <c r="D10" s="84"/>
      <c r="E10" s="41" t="s">
        <v>9</v>
      </c>
      <c r="F10" s="41" t="s">
        <v>9</v>
      </c>
      <c r="G10" s="41" t="s">
        <v>9</v>
      </c>
      <c r="H10" s="41" t="s">
        <v>9</v>
      </c>
      <c r="I10" s="27"/>
      <c r="J10"/>
    </row>
    <row r="11" spans="1:16" x14ac:dyDescent="0.15">
      <c r="A11" s="77"/>
      <c r="B11" s="80"/>
      <c r="C11" s="77"/>
      <c r="D11" s="80"/>
    </row>
    <row r="12" spans="1:16" x14ac:dyDescent="0.15">
      <c r="A12" s="50" t="s">
        <v>14</v>
      </c>
      <c r="J12"/>
    </row>
    <row r="13" spans="1:16" x14ac:dyDescent="0.15">
      <c r="A13" s="49" t="s">
        <v>33</v>
      </c>
      <c r="J13"/>
    </row>
    <row r="14" spans="1:16" x14ac:dyDescent="0.15">
      <c r="A14" s="49" t="s">
        <v>39</v>
      </c>
      <c r="J14"/>
    </row>
    <row r="15" spans="1:16" x14ac:dyDescent="0.15">
      <c r="J15"/>
    </row>
    <row r="16" spans="1:16" x14ac:dyDescent="0.15">
      <c r="A16" s="82" t="s">
        <v>41</v>
      </c>
      <c r="B16" s="50" t="s">
        <v>40</v>
      </c>
      <c r="J16"/>
    </row>
    <row r="17" spans="1:10" x14ac:dyDescent="0.15">
      <c r="A17" s="82">
        <v>5</v>
      </c>
      <c r="B17" s="49">
        <v>1</v>
      </c>
      <c r="J17"/>
    </row>
    <row r="18" spans="1:10" x14ac:dyDescent="0.15">
      <c r="A18" s="82">
        <v>6</v>
      </c>
      <c r="B18" s="49">
        <v>2</v>
      </c>
      <c r="J18"/>
    </row>
    <row r="19" spans="1:10" x14ac:dyDescent="0.15">
      <c r="A19" s="77"/>
      <c r="B19" s="49">
        <v>3</v>
      </c>
      <c r="J19"/>
    </row>
    <row r="20" spans="1:10" x14ac:dyDescent="0.15">
      <c r="J20"/>
    </row>
    <row r="21" spans="1:10" x14ac:dyDescent="0.15">
      <c r="A21" s="51" t="s">
        <v>64</v>
      </c>
      <c r="J21"/>
    </row>
    <row r="22" spans="1:10" x14ac:dyDescent="0.15">
      <c r="A22" s="41" t="s">
        <v>54</v>
      </c>
      <c r="J22"/>
    </row>
    <row r="23" spans="1:10" x14ac:dyDescent="0.15">
      <c r="A23" s="41" t="s">
        <v>55</v>
      </c>
      <c r="J23"/>
    </row>
    <row r="24" spans="1:10" x14ac:dyDescent="0.15">
      <c r="A24" s="41" t="s">
        <v>56</v>
      </c>
      <c r="J24"/>
    </row>
    <row r="25" spans="1:10" x14ac:dyDescent="0.15">
      <c r="A25" s="41" t="s">
        <v>57</v>
      </c>
      <c r="J25"/>
    </row>
    <row r="26" spans="1:10" x14ac:dyDescent="0.15">
      <c r="A26" s="41" t="s">
        <v>58</v>
      </c>
      <c r="J26"/>
    </row>
    <row r="27" spans="1:10" x14ac:dyDescent="0.15">
      <c r="A27" s="41" t="s">
        <v>59</v>
      </c>
      <c r="J27"/>
    </row>
    <row r="28" spans="1:10" x14ac:dyDescent="0.15">
      <c r="A28" s="41" t="s">
        <v>60</v>
      </c>
      <c r="J28"/>
    </row>
    <row r="29" spans="1:10" x14ac:dyDescent="0.15">
      <c r="A29" s="41" t="s">
        <v>61</v>
      </c>
      <c r="J29"/>
    </row>
    <row r="30" spans="1:10" x14ac:dyDescent="0.15">
      <c r="A30" s="41" t="s">
        <v>62</v>
      </c>
      <c r="J30"/>
    </row>
    <row r="31" spans="1:10" x14ac:dyDescent="0.15">
      <c r="A31" s="41" t="s">
        <v>63</v>
      </c>
      <c r="J31"/>
    </row>
    <row r="32" spans="1:10" x14ac:dyDescent="0.15">
      <c r="A32" s="41"/>
      <c r="J32"/>
    </row>
  </sheetData>
  <phoneticPr fontId="6"/>
  <conditionalFormatting sqref="M4:M5">
    <cfRule type="cellIs" dxfId="1" priority="1" stopIfTrue="1" operator="lessThan">
      <formula>1</formula>
    </cfRule>
    <cfRule type="cellIs" dxfId="0" priority="2" stopIfTrue="1" operator="greater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21</vt:i4>
      </vt:variant>
    </vt:vector>
  </HeadingPairs>
  <TitlesOfParts>
    <vt:vector size="23" baseType="lpstr">
      <vt:lpstr>中学生の部</vt:lpstr>
      <vt:lpstr>リストシート</vt:lpstr>
      <vt:lpstr>中学生の部!Print_Area</vt:lpstr>
      <vt:lpstr>中学生の部!Print_Titles</vt:lpstr>
      <vt:lpstr>高校・一般女子</vt:lpstr>
      <vt:lpstr>高校・一般男子</vt:lpstr>
      <vt:lpstr>小学4×100ｍR</vt:lpstr>
      <vt:lpstr>小学学年</vt:lpstr>
      <vt:lpstr>小学校名</vt:lpstr>
      <vt:lpstr>小学女子5年</vt:lpstr>
      <vt:lpstr>小学女子6年</vt:lpstr>
      <vt:lpstr>小学男子5年</vt:lpstr>
      <vt:lpstr>小学男子6年</vt:lpstr>
      <vt:lpstr>性別</vt:lpstr>
      <vt:lpstr>中学4×100ｍR</vt:lpstr>
      <vt:lpstr>中学学年</vt:lpstr>
      <vt:lpstr>中学女子1年</vt:lpstr>
      <vt:lpstr>中学女子2年</vt:lpstr>
      <vt:lpstr>中学女子3年</vt:lpstr>
      <vt:lpstr>中学男子1年</vt:lpstr>
      <vt:lpstr>中学男子2年</vt:lpstr>
      <vt:lpstr>中学男子3年</vt:lpstr>
      <vt:lpstr>複数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公益財団法人大野城市体育協会</dc:creator>
  <cp:lastModifiedBy>oospnt003</cp:lastModifiedBy>
  <cp:lastPrinted>2019-06-17T07:04:51Z</cp:lastPrinted>
  <dcterms:created xsi:type="dcterms:W3CDTF">2014-06-19T04:16:02Z</dcterms:created>
  <dcterms:modified xsi:type="dcterms:W3CDTF">2019-06-20T02:51:28Z</dcterms:modified>
</cp:coreProperties>
</file>