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陸上競技協会\市民陸上大会\R1\申込書類\"/>
    </mc:Choice>
  </mc:AlternateContent>
  <xr:revisionPtr revIDLastSave="0" documentId="13_ncr:1_{B4A7EE3E-D20A-445E-B245-4375B3E83CE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高校・一般" sheetId="18" r:id="rId1"/>
    <sheet name="リストシート" sheetId="17" state="hidden" r:id="rId2"/>
  </sheets>
  <definedNames>
    <definedName name="高校・一般">リストシート!$E$4:$E$9</definedName>
    <definedName name="高校・一般4×100ｍR">リストシート!$E$21:$E$22</definedName>
    <definedName name="高校・一般男子">リストシート!$E$4:$E$9</definedName>
    <definedName name="高校学年">リストシート!$E$29:$E$31</definedName>
    <definedName name="小学4×100ｍR">リストシート!$A$21:$A$22</definedName>
    <definedName name="小学学年">リストシート!$A$29:$A$30</definedName>
    <definedName name="小学校名">リストシート!$A$34:$A$44</definedName>
    <definedName name="小学生">リストシート!$A$4:$A$7</definedName>
    <definedName name="性別">リストシート!$A$25:$A$26</definedName>
    <definedName name="中学4×100ｍR">リストシート!$C$21:$C$22</definedName>
    <definedName name="中学学年">リストシート!$C$29:$C$30</definedName>
    <definedName name="中学生">リストシート!$C$4:$C$18</definedName>
    <definedName name="複数">リストシート!$G$21:$G$23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0" i="18" l="1"/>
  <c r="P69" i="18"/>
  <c r="P68" i="18"/>
  <c r="P67" i="18"/>
  <c r="P66" i="18"/>
  <c r="P65" i="18"/>
  <c r="P64" i="18"/>
  <c r="P63" i="18"/>
  <c r="P62" i="18"/>
  <c r="P61" i="18"/>
  <c r="P60" i="18"/>
  <c r="P59" i="18"/>
  <c r="P58" i="18"/>
  <c r="P57" i="18"/>
  <c r="P56" i="18"/>
  <c r="P55" i="18"/>
  <c r="P54" i="18"/>
  <c r="P53" i="18"/>
  <c r="P52" i="18"/>
  <c r="P51" i="18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73" i="18" s="1"/>
  <c r="P11" i="18"/>
  <c r="H7" i="18"/>
  <c r="J6" i="18"/>
  <c r="H6" i="18"/>
  <c r="P76" i="18" l="1"/>
  <c r="P74" i="18"/>
  <c r="P77" i="18"/>
  <c r="P75" i="18"/>
  <c r="P78" i="18"/>
  <c r="Q78" i="18" l="1"/>
  <c r="Q75" i="18"/>
  <c r="Q79" i="18" l="1"/>
  <c r="I6" i="18" s="1"/>
  <c r="K6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oospnt003</author>
  </authors>
  <commentList>
    <comment ref="J3" authorId="0" shapeId="0" xr:uid="{CB5D311E-7B34-48C4-828C-DA805E571037}">
      <text>
        <r>
          <rPr>
            <b/>
            <sz val="9"/>
            <color indexed="81"/>
            <rFont val="MS P ゴシック"/>
            <family val="3"/>
            <charset val="128"/>
          </rPr>
          <t>【申込日】
「Ctrl」を押し
ながら「+」を
押してください。</t>
        </r>
      </text>
    </comment>
    <comment ref="L10" authorId="0" shapeId="0" xr:uid="{0F108D2F-E950-43EC-8CA6-8CE6722ECB96}">
      <text>
        <r>
          <rPr>
            <b/>
            <sz val="9"/>
            <color indexed="81"/>
            <rFont val="MS P ゴシック"/>
            <family val="3"/>
            <charset val="128"/>
          </rPr>
          <t>【入力方法】
　男女それぞれ1チームのみの参加の場合は○を選択してください。
･1チームのみ→○
･2チーム→ＡorＢ</t>
        </r>
      </text>
    </comment>
  </commentList>
</comments>
</file>

<file path=xl/sharedStrings.xml><?xml version="1.0" encoding="utf-8"?>
<sst xmlns="http://schemas.openxmlformats.org/spreadsheetml/2006/main" count="97" uniqueCount="92">
  <si>
    <t>№</t>
  </si>
  <si>
    <t>登録番号</t>
    <rPh sb="0" eb="2">
      <t>トウロク</t>
    </rPh>
    <rPh sb="2" eb="4">
      <t>バンゴウ</t>
    </rPh>
    <phoneticPr fontId="3"/>
  </si>
  <si>
    <t>氏　　   名</t>
    <rPh sb="0" eb="1">
      <t>シ</t>
    </rPh>
    <rPh sb="6" eb="7">
      <t>ナ</t>
    </rPh>
    <phoneticPr fontId="3"/>
  </si>
  <si>
    <t>※本表のほか個人種目別申込書（個票）を必ず提出すること。</t>
    <rPh sb="1" eb="2">
      <t>ホン</t>
    </rPh>
    <rPh sb="2" eb="3">
      <t>ヒョウ</t>
    </rPh>
    <rPh sb="6" eb="8">
      <t>コジン</t>
    </rPh>
    <rPh sb="8" eb="11">
      <t>シュモクベツ</t>
    </rPh>
    <rPh sb="11" eb="14">
      <t>モウシコミショ</t>
    </rPh>
    <rPh sb="15" eb="16">
      <t>コ</t>
    </rPh>
    <rPh sb="16" eb="17">
      <t>ヒョウ</t>
    </rPh>
    <rPh sb="19" eb="20">
      <t>カナラ</t>
    </rPh>
    <rPh sb="21" eb="23">
      <t>テイシュツ</t>
    </rPh>
    <phoneticPr fontId="3"/>
  </si>
  <si>
    <t>高校・一般女子</t>
    <rPh sb="0" eb="2">
      <t>コウコウ</t>
    </rPh>
    <rPh sb="3" eb="5">
      <t>イッパン</t>
    </rPh>
    <rPh sb="5" eb="7">
      <t>ジョシ</t>
    </rPh>
    <phoneticPr fontId="3"/>
  </si>
  <si>
    <t>高校・一般男子</t>
    <rPh sb="0" eb="2">
      <t>コウコウ</t>
    </rPh>
    <rPh sb="3" eb="5">
      <t>イッパン</t>
    </rPh>
    <rPh sb="5" eb="7">
      <t>ダンシ</t>
    </rPh>
    <phoneticPr fontId="3"/>
  </si>
  <si>
    <t>3000m</t>
    <phoneticPr fontId="3"/>
  </si>
  <si>
    <t>走幅跳</t>
    <rPh sb="0" eb="1">
      <t>ハシ</t>
    </rPh>
    <rPh sb="1" eb="3">
      <t>ハバト</t>
    </rPh>
    <phoneticPr fontId="3"/>
  </si>
  <si>
    <t>走高跳</t>
    <rPh sb="0" eb="1">
      <t>ハシ</t>
    </rPh>
    <rPh sb="1" eb="3">
      <t>タカト</t>
    </rPh>
    <phoneticPr fontId="3"/>
  </si>
  <si>
    <t>砲丸投</t>
    <rPh sb="0" eb="3">
      <t>ホウガンナ</t>
    </rPh>
    <phoneticPr fontId="3"/>
  </si>
  <si>
    <t>第20回井上孫造杯大野城市民陸上競技大会　申込一覧表</t>
    <rPh sb="0" eb="1">
      <t>ダイ</t>
    </rPh>
    <rPh sb="3" eb="4">
      <t>カイ</t>
    </rPh>
    <rPh sb="4" eb="6">
      <t>イノウエ</t>
    </rPh>
    <rPh sb="6" eb="7">
      <t>マゴ</t>
    </rPh>
    <rPh sb="7" eb="8">
      <t>ゾウ</t>
    </rPh>
    <rPh sb="8" eb="9">
      <t>ハイ</t>
    </rPh>
    <rPh sb="9" eb="13">
      <t>オオノジョウシ</t>
    </rPh>
    <rPh sb="13" eb="14">
      <t>ミン</t>
    </rPh>
    <rPh sb="14" eb="16">
      <t>リクジョウ</t>
    </rPh>
    <rPh sb="16" eb="18">
      <t>キョウギ</t>
    </rPh>
    <rPh sb="18" eb="20">
      <t>タイカイ</t>
    </rPh>
    <rPh sb="21" eb="23">
      <t>モウシコミ</t>
    </rPh>
    <rPh sb="23" eb="25">
      <t>イチラン</t>
    </rPh>
    <rPh sb="25" eb="26">
      <t>ヒョウ</t>
    </rPh>
    <phoneticPr fontId="3"/>
  </si>
  <si>
    <t>例</t>
    <rPh sb="0" eb="1">
      <t>レイ</t>
    </rPh>
    <phoneticPr fontId="6"/>
  </si>
  <si>
    <t>大野城　太郎</t>
    <rPh sb="0" eb="3">
      <t>オオノジョウ</t>
    </rPh>
    <rPh sb="4" eb="6">
      <t>タロウ</t>
    </rPh>
    <phoneticPr fontId="6"/>
  </si>
  <si>
    <t>オオノジョウ　タロウ</t>
    <phoneticPr fontId="6"/>
  </si>
  <si>
    <t xml:space="preserve">4×100mR </t>
    <phoneticPr fontId="6"/>
  </si>
  <si>
    <t>種目1</t>
    <rPh sb="0" eb="2">
      <t>シュモク</t>
    </rPh>
    <phoneticPr fontId="3"/>
  </si>
  <si>
    <t>種目2</t>
    <rPh sb="0" eb="2">
      <t>シュモク</t>
    </rPh>
    <phoneticPr fontId="3"/>
  </si>
  <si>
    <t>性別</t>
    <rPh sb="0" eb="2">
      <t>セイベツ</t>
    </rPh>
    <phoneticPr fontId="6"/>
  </si>
  <si>
    <t>1年100m</t>
    <rPh sb="1" eb="2">
      <t>ネン</t>
    </rPh>
    <phoneticPr fontId="3"/>
  </si>
  <si>
    <t>2年100m</t>
    <rPh sb="1" eb="2">
      <t>ネン</t>
    </rPh>
    <phoneticPr fontId="3"/>
  </si>
  <si>
    <t>1年1500m</t>
    <rPh sb="1" eb="2">
      <t>ネン</t>
    </rPh>
    <phoneticPr fontId="3"/>
  </si>
  <si>
    <t>2年1500m</t>
    <rPh sb="1" eb="2">
      <t>ネン</t>
    </rPh>
    <phoneticPr fontId="3"/>
  </si>
  <si>
    <t>1年3000m</t>
    <phoneticPr fontId="6"/>
  </si>
  <si>
    <t>2年3000m</t>
    <phoneticPr fontId="6"/>
  </si>
  <si>
    <t>1年100mH</t>
    <rPh sb="1" eb="2">
      <t>ネン</t>
    </rPh>
    <phoneticPr fontId="3"/>
  </si>
  <si>
    <t>2年100mH</t>
    <rPh sb="1" eb="2">
      <t>ネン</t>
    </rPh>
    <phoneticPr fontId="3"/>
  </si>
  <si>
    <t>1年800m</t>
    <rPh sb="1" eb="2">
      <t>ネン</t>
    </rPh>
    <phoneticPr fontId="3"/>
  </si>
  <si>
    <t>2年800m</t>
    <rPh sb="1" eb="2">
      <t>ネン</t>
    </rPh>
    <phoneticPr fontId="3"/>
  </si>
  <si>
    <t>1年80mH</t>
    <rPh sb="1" eb="2">
      <t>ネン</t>
    </rPh>
    <phoneticPr fontId="3"/>
  </si>
  <si>
    <t>2年80mH</t>
    <rPh sb="1" eb="2">
      <t>ネン</t>
    </rPh>
    <phoneticPr fontId="3"/>
  </si>
  <si>
    <t>5年100m</t>
    <rPh sb="1" eb="2">
      <t>ネン</t>
    </rPh>
    <phoneticPr fontId="3"/>
  </si>
  <si>
    <t>6年100m</t>
    <rPh sb="1" eb="2">
      <t>ネン</t>
    </rPh>
    <phoneticPr fontId="3"/>
  </si>
  <si>
    <t>5年800m</t>
    <rPh sb="1" eb="2">
      <t>ネン</t>
    </rPh>
    <phoneticPr fontId="3"/>
  </si>
  <si>
    <t>6年800m</t>
    <rPh sb="1" eb="2">
      <t>ネン</t>
    </rPh>
    <phoneticPr fontId="3"/>
  </si>
  <si>
    <t>100m</t>
    <phoneticPr fontId="3"/>
  </si>
  <si>
    <t>800m</t>
    <phoneticPr fontId="3"/>
  </si>
  <si>
    <t>男</t>
    <rPh sb="0" eb="1">
      <t>ダン</t>
    </rPh>
    <phoneticPr fontId="6"/>
  </si>
  <si>
    <t>複数</t>
    <rPh sb="0" eb="2">
      <t>フクスウ</t>
    </rPh>
    <phoneticPr fontId="6"/>
  </si>
  <si>
    <t>○</t>
    <phoneticPr fontId="6"/>
  </si>
  <si>
    <t>小学男子</t>
    <rPh sb="0" eb="2">
      <t>ショウガク</t>
    </rPh>
    <rPh sb="2" eb="4">
      <t>ダンシ</t>
    </rPh>
    <phoneticPr fontId="6"/>
  </si>
  <si>
    <t>A</t>
    <phoneticPr fontId="6"/>
  </si>
  <si>
    <t>B</t>
    <phoneticPr fontId="6"/>
  </si>
  <si>
    <t>○</t>
    <phoneticPr fontId="3"/>
  </si>
  <si>
    <t>女</t>
    <rPh sb="0" eb="1">
      <t>ジョ</t>
    </rPh>
    <phoneticPr fontId="6"/>
  </si>
  <si>
    <t>中学学年</t>
    <rPh sb="0" eb="2">
      <t>チュウガク</t>
    </rPh>
    <rPh sb="2" eb="4">
      <t>ガクネン</t>
    </rPh>
    <phoneticPr fontId="6"/>
  </si>
  <si>
    <t>小学学年</t>
    <rPh sb="0" eb="2">
      <t>ショウガク</t>
    </rPh>
    <rPh sb="2" eb="4">
      <t>ガクネン</t>
    </rPh>
    <phoneticPr fontId="6"/>
  </si>
  <si>
    <t>小学女子</t>
    <rPh sb="0" eb="2">
      <t>ショウガク</t>
    </rPh>
    <rPh sb="2" eb="4">
      <t>ジョシ</t>
    </rPh>
    <phoneticPr fontId="6"/>
  </si>
  <si>
    <t>小学4×100ｍR</t>
    <rPh sb="0" eb="2">
      <t>ショウガク</t>
    </rPh>
    <phoneticPr fontId="6"/>
  </si>
  <si>
    <t>中学4×100ｍR</t>
    <rPh sb="0" eb="2">
      <t>チュウガク</t>
    </rPh>
    <phoneticPr fontId="6"/>
  </si>
  <si>
    <t>中学男子</t>
    <rPh sb="0" eb="2">
      <t>チュウガク</t>
    </rPh>
    <rPh sb="2" eb="4">
      <t>ダンシ</t>
    </rPh>
    <phoneticPr fontId="6"/>
  </si>
  <si>
    <t>中学女子</t>
    <rPh sb="0" eb="2">
      <t>チュウガク</t>
    </rPh>
    <rPh sb="2" eb="4">
      <t>ジョシ</t>
    </rPh>
    <phoneticPr fontId="6"/>
  </si>
  <si>
    <t>複数</t>
    <rPh sb="0" eb="2">
      <t>フクスウ</t>
    </rPh>
    <phoneticPr fontId="3"/>
  </si>
  <si>
    <t>参加人数</t>
    <rPh sb="0" eb="2">
      <t>サンカ</t>
    </rPh>
    <rPh sb="2" eb="4">
      <t>ニンズウ</t>
    </rPh>
    <phoneticPr fontId="3"/>
  </si>
  <si>
    <t>リレー数</t>
    <rPh sb="3" eb="4">
      <t>スウ</t>
    </rPh>
    <phoneticPr fontId="3"/>
  </si>
  <si>
    <t>個人種目</t>
    <rPh sb="0" eb="2">
      <t>コジン</t>
    </rPh>
    <rPh sb="2" eb="4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</si>
  <si>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</si>
  <si>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</si>
  <si>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大野小</t>
    <rPh sb="0" eb="1">
      <t>オオ</t>
    </rPh>
    <rPh sb="1" eb="2">
      <t>ノ</t>
    </rPh>
    <rPh sb="2" eb="3">
      <t>ショウ</t>
    </rPh>
    <phoneticPr fontId="6"/>
  </si>
  <si>
    <t>大野北小</t>
    <rPh sb="0" eb="1">
      <t>オオ</t>
    </rPh>
    <rPh sb="1" eb="2">
      <t>ノ</t>
    </rPh>
    <rPh sb="2" eb="3">
      <t>キタ</t>
    </rPh>
    <rPh sb="3" eb="4">
      <t>ショウ</t>
    </rPh>
    <phoneticPr fontId="6"/>
  </si>
  <si>
    <t>大野東小</t>
    <rPh sb="0" eb="2">
      <t>オオノ</t>
    </rPh>
    <rPh sb="2" eb="3">
      <t>ヒガシ</t>
    </rPh>
    <rPh sb="3" eb="4">
      <t>ショウ</t>
    </rPh>
    <phoneticPr fontId="6"/>
  </si>
  <si>
    <t>大野南小</t>
    <rPh sb="0" eb="2">
      <t>オオノ</t>
    </rPh>
    <rPh sb="2" eb="3">
      <t>ミナミ</t>
    </rPh>
    <rPh sb="3" eb="4">
      <t>ショウ</t>
    </rPh>
    <phoneticPr fontId="6"/>
  </si>
  <si>
    <t>大利小</t>
    <rPh sb="0" eb="2">
      <t>オオリ</t>
    </rPh>
    <rPh sb="2" eb="3">
      <t>ショウ</t>
    </rPh>
    <phoneticPr fontId="6"/>
  </si>
  <si>
    <t>平野小</t>
    <rPh sb="0" eb="2">
      <t>ヒラノ</t>
    </rPh>
    <rPh sb="2" eb="3">
      <t>ショウ</t>
    </rPh>
    <phoneticPr fontId="6"/>
  </si>
  <si>
    <t>大城小</t>
    <rPh sb="0" eb="2">
      <t>オオキ</t>
    </rPh>
    <rPh sb="2" eb="3">
      <t>ショウ</t>
    </rPh>
    <phoneticPr fontId="6"/>
  </si>
  <si>
    <t>下大利小</t>
    <rPh sb="0" eb="3">
      <t>シモオオリ</t>
    </rPh>
    <rPh sb="3" eb="4">
      <t>ショウ</t>
    </rPh>
    <phoneticPr fontId="6"/>
  </si>
  <si>
    <t>御笠の森小</t>
    <rPh sb="0" eb="2">
      <t>ミカサ</t>
    </rPh>
    <rPh sb="3" eb="4">
      <t>モリ</t>
    </rPh>
    <rPh sb="4" eb="5">
      <t>ショウ</t>
    </rPh>
    <phoneticPr fontId="6"/>
  </si>
  <si>
    <t>月の浦小</t>
    <rPh sb="0" eb="1">
      <t>ツキ</t>
    </rPh>
    <rPh sb="2" eb="3">
      <t>ウラ</t>
    </rPh>
    <rPh sb="3" eb="4">
      <t>ショウ</t>
    </rPh>
    <phoneticPr fontId="6"/>
  </si>
  <si>
    <t>小学校名</t>
    <rPh sb="0" eb="1">
      <t>ショウ</t>
    </rPh>
    <rPh sb="1" eb="4">
      <t>ガッコウメイ</t>
    </rPh>
    <phoneticPr fontId="6"/>
  </si>
  <si>
    <t>①所属名（学校名）</t>
    <rPh sb="1" eb="3">
      <t>ショゾク</t>
    </rPh>
    <rPh sb="3" eb="4">
      <t>メイ</t>
    </rPh>
    <rPh sb="5" eb="8">
      <t>ガッコウメイ</t>
    </rPh>
    <phoneticPr fontId="6"/>
  </si>
  <si>
    <t>②申込み責任者</t>
    <rPh sb="1" eb="3">
      <t>モウシコミ</t>
    </rPh>
    <rPh sb="4" eb="7">
      <t>セキニンシャ</t>
    </rPh>
    <phoneticPr fontId="6"/>
  </si>
  <si>
    <t>③連絡先（携帯等）</t>
    <rPh sb="1" eb="4">
      <t>レンラクサキ</t>
    </rPh>
    <rPh sb="5" eb="8">
      <t>ケイタイナド</t>
    </rPh>
    <phoneticPr fontId="3"/>
  </si>
  <si>
    <t>④申込日</t>
    <rPh sb="1" eb="3">
      <t>モウシコミ</t>
    </rPh>
    <rPh sb="3" eb="4">
      <t>ヒ</t>
    </rPh>
    <phoneticPr fontId="6"/>
  </si>
  <si>
    <t>学年</t>
    <rPh sb="0" eb="2">
      <t>ガクネン</t>
    </rPh>
    <phoneticPr fontId="3"/>
  </si>
  <si>
    <t>フリガナ</t>
    <phoneticPr fontId="6"/>
  </si>
  <si>
    <t>ドロップダウンリスト</t>
    <phoneticPr fontId="6"/>
  </si>
  <si>
    <t>高校・一般4×100ｍR</t>
    <rPh sb="0" eb="2">
      <t>コウコウ</t>
    </rPh>
    <rPh sb="3" eb="5">
      <t>イッパン</t>
    </rPh>
    <phoneticPr fontId="3"/>
  </si>
  <si>
    <t>参加費合計</t>
    <rPh sb="0" eb="3">
      <t>サンカヒ</t>
    </rPh>
    <rPh sb="3" eb="5">
      <t>ゴウケイ</t>
    </rPh>
    <phoneticPr fontId="3"/>
  </si>
  <si>
    <t>高校・一般の部</t>
    <rPh sb="0" eb="2">
      <t>コウコウ</t>
    </rPh>
    <rPh sb="3" eb="5">
      <t>イッパン</t>
    </rPh>
    <rPh sb="6" eb="7">
      <t>ブ</t>
    </rPh>
    <phoneticPr fontId="6"/>
  </si>
  <si>
    <t>100m</t>
    <phoneticPr fontId="6"/>
  </si>
  <si>
    <t>高校・一般男子</t>
    <rPh sb="0" eb="2">
      <t>コウコウ</t>
    </rPh>
    <rPh sb="3" eb="5">
      <t>イッパン</t>
    </rPh>
    <rPh sb="5" eb="7">
      <t>ダンシ</t>
    </rPh>
    <phoneticPr fontId="6"/>
  </si>
  <si>
    <t>高校・一般男子A</t>
    <rPh sb="0" eb="2">
      <t>コウコウ</t>
    </rPh>
    <rPh sb="3" eb="5">
      <t>イッパン</t>
    </rPh>
    <rPh sb="5" eb="7">
      <t>ダンシ</t>
    </rPh>
    <phoneticPr fontId="3"/>
  </si>
  <si>
    <t>高校・一般男子B</t>
    <rPh sb="0" eb="2">
      <t>コウコウ</t>
    </rPh>
    <rPh sb="3" eb="5">
      <t>イッパン</t>
    </rPh>
    <rPh sb="5" eb="7">
      <t>ダンシ</t>
    </rPh>
    <phoneticPr fontId="3"/>
  </si>
  <si>
    <t>高校・一般男子○</t>
    <rPh sb="0" eb="2">
      <t>コウコウ</t>
    </rPh>
    <rPh sb="3" eb="5">
      <t>イッパン</t>
    </rPh>
    <rPh sb="5" eb="7">
      <t>ダンシ</t>
    </rPh>
    <phoneticPr fontId="3"/>
  </si>
  <si>
    <t>高校・一般女子A</t>
    <rPh sb="0" eb="2">
      <t>コウコウ</t>
    </rPh>
    <rPh sb="3" eb="5">
      <t>イッパン</t>
    </rPh>
    <rPh sb="5" eb="7">
      <t>ジョシ</t>
    </rPh>
    <phoneticPr fontId="3"/>
  </si>
  <si>
    <t>高校・一般女子B</t>
    <rPh sb="0" eb="2">
      <t>コウコウ</t>
    </rPh>
    <rPh sb="3" eb="5">
      <t>イッパン</t>
    </rPh>
    <rPh sb="5" eb="7">
      <t>ジョシ</t>
    </rPh>
    <phoneticPr fontId="3"/>
  </si>
  <si>
    <t>高校・一般女子○</t>
    <rPh sb="0" eb="2">
      <t>コウコウ</t>
    </rPh>
    <rPh sb="3" eb="5">
      <t>イッパン</t>
    </rPh>
    <rPh sb="5" eb="7">
      <t>ジョシ</t>
    </rPh>
    <phoneticPr fontId="3"/>
  </si>
  <si>
    <t>小学生</t>
    <rPh sb="0" eb="2">
      <t>ショウガク</t>
    </rPh>
    <rPh sb="2" eb="3">
      <t>セイ</t>
    </rPh>
    <phoneticPr fontId="6"/>
  </si>
  <si>
    <t>中学生</t>
    <rPh sb="0" eb="3">
      <t>チュウガクセイ</t>
    </rPh>
    <phoneticPr fontId="6"/>
  </si>
  <si>
    <t>高校・一般</t>
    <rPh sb="0" eb="2">
      <t>コウコウ</t>
    </rPh>
    <rPh sb="3" eb="5">
      <t>イッパン</t>
    </rPh>
    <phoneticPr fontId="3"/>
  </si>
  <si>
    <t>高校学年</t>
    <rPh sb="0" eb="2">
      <t>コウコウ</t>
    </rPh>
    <rPh sb="2" eb="4">
      <t>ガクネン</t>
    </rPh>
    <phoneticPr fontId="6"/>
  </si>
  <si>
    <t>2</t>
    <phoneticPr fontId="6"/>
  </si>
  <si>
    <t>C○○○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</si>
</sst>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gge&quot;年&quot;m&quot;月&quot;d&quot;日&quot;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14"/>
      <name val="Meiryo UI"/>
      <family val="3"/>
      <charset val="128"/>
    </font>
    <font>
      <sz val="9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/>
      <top style="thin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thin">
        <color rgb="FF0000FF"/>
      </bottom>
      <diagonal/>
    </border>
    <border>
      <left style="thin">
        <color indexed="62"/>
      </left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18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 style="thin">
        <color indexed="62"/>
      </right>
      <top/>
      <bottom style="hair">
        <color indexed="62"/>
      </bottom>
      <diagonal/>
    </border>
    <border>
      <left/>
      <right style="thin">
        <color indexed="18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 style="hair">
        <color rgb="FF0000FF"/>
      </top>
      <bottom/>
      <diagonal/>
    </border>
    <border>
      <left style="hair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hair">
        <color rgb="FF0000FF"/>
      </left>
      <right style="thin">
        <color rgb="FF0000FF"/>
      </right>
      <top/>
      <bottom style="hair">
        <color rgb="FF0000FF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2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horizont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vertical="top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 shrinkToFit="1"/>
    </xf>
    <xf numFmtId="0" fontId="0" fillId="0" borderId="0" xfId="0" applyAlignment="1">
      <alignment vertical="center" shrinkToFit="1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5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4" borderId="2" xfId="1" applyFont="1" applyFill="1" applyBorder="1" applyAlignment="1">
      <alignment horizontal="center" vertical="center" shrinkToFit="1"/>
    </xf>
    <xf numFmtId="0" fontId="2" fillId="4" borderId="3" xfId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2" fillId="4" borderId="11" xfId="1" applyFont="1" applyFill="1" applyBorder="1" applyAlignment="1">
      <alignment horizontal="center" vertical="center" shrinkToFit="1"/>
    </xf>
    <xf numFmtId="0" fontId="4" fillId="2" borderId="12" xfId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7" fillId="0" borderId="0" xfId="1" applyFont="1" applyBorder="1" applyAlignment="1">
      <alignment vertical="center"/>
    </xf>
    <xf numFmtId="0" fontId="15" fillId="0" borderId="0" xfId="0" applyFont="1">
      <alignment vertical="center"/>
    </xf>
    <xf numFmtId="0" fontId="14" fillId="6" borderId="25" xfId="0" applyFont="1" applyFill="1" applyBorder="1" applyAlignment="1">
      <alignment horizontal="center" vertical="center" shrinkToFit="1"/>
    </xf>
    <xf numFmtId="0" fontId="4" fillId="4" borderId="26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top" textRotation="255" shrinkToFit="1"/>
    </xf>
    <xf numFmtId="0" fontId="14" fillId="0" borderId="0" xfId="0" applyNumberFormat="1" applyFont="1" applyFill="1" applyAlignment="1" applyProtection="1">
      <alignment vertical="center"/>
    </xf>
    <xf numFmtId="0" fontId="14" fillId="0" borderId="0" xfId="0" applyNumberFormat="1" applyFont="1" applyAlignment="1" applyProtection="1">
      <alignment vertical="center"/>
    </xf>
    <xf numFmtId="0" fontId="16" fillId="0" borderId="0" xfId="0" applyFont="1">
      <alignment vertical="center"/>
    </xf>
    <xf numFmtId="0" fontId="17" fillId="6" borderId="19" xfId="0" applyFont="1" applyFill="1" applyBorder="1" applyAlignment="1">
      <alignment horizontal="center" vertical="center" shrinkToFit="1"/>
    </xf>
    <xf numFmtId="0" fontId="18" fillId="6" borderId="14" xfId="0" applyFont="1" applyFill="1" applyBorder="1" applyAlignment="1">
      <alignment horizontal="center" vertical="center" shrinkToFit="1"/>
    </xf>
    <xf numFmtId="0" fontId="18" fillId="6" borderId="15" xfId="0" applyFont="1" applyFill="1" applyBorder="1" applyAlignment="1">
      <alignment horizontal="center" vertical="center" shrinkToFit="1"/>
    </xf>
    <xf numFmtId="0" fontId="18" fillId="7" borderId="23" xfId="0" applyFont="1" applyFill="1" applyBorder="1" applyAlignment="1" applyProtection="1">
      <alignment horizontal="center" vertical="center" shrinkToFit="1"/>
    </xf>
    <xf numFmtId="0" fontId="18" fillId="7" borderId="16" xfId="0" applyFont="1" applyFill="1" applyBorder="1" applyAlignment="1" applyProtection="1">
      <alignment horizontal="center" vertical="center" shrinkToFit="1"/>
    </xf>
    <xf numFmtId="0" fontId="20" fillId="4" borderId="31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3" borderId="27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11" fillId="0" borderId="0" xfId="0" applyFont="1" applyFill="1">
      <alignment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4" xfId="0" applyFill="1" applyBorder="1">
      <alignment vertical="center"/>
    </xf>
    <xf numFmtId="0" fontId="0" fillId="0" borderId="34" xfId="0" applyBorder="1" applyAlignment="1">
      <alignment vertical="center" shrinkToFit="1"/>
    </xf>
    <xf numFmtId="0" fontId="0" fillId="0" borderId="34" xfId="0" applyFill="1" applyBorder="1" applyAlignment="1">
      <alignment vertical="center" shrinkToFit="1"/>
    </xf>
    <xf numFmtId="0" fontId="0" fillId="0" borderId="35" xfId="0" applyFill="1" applyBorder="1" applyAlignment="1">
      <alignment vertical="center" shrinkToFit="1"/>
    </xf>
    <xf numFmtId="0" fontId="2" fillId="0" borderId="6" xfId="1" applyFont="1" applyBorder="1" applyAlignment="1" applyProtection="1">
      <alignment horizontal="center" vertical="center" shrinkToFit="1"/>
      <protection locked="0"/>
    </xf>
    <xf numFmtId="0" fontId="2" fillId="0" borderId="6" xfId="1" applyFont="1" applyBorder="1" applyAlignment="1" applyProtection="1">
      <alignment vertical="center" shrinkToFit="1"/>
      <protection locked="0"/>
    </xf>
    <xf numFmtId="0" fontId="4" fillId="0" borderId="12" xfId="1" applyFont="1" applyFill="1" applyBorder="1" applyAlignment="1" applyProtection="1">
      <alignment horizontal="center" vertical="center" shrinkToFit="1"/>
      <protection locked="0"/>
    </xf>
    <xf numFmtId="0" fontId="2" fillId="0" borderId="33" xfId="1" applyFont="1" applyBorder="1" applyAlignment="1" applyProtection="1">
      <alignment horizontal="center" vertical="center" shrinkToFit="1"/>
      <protection locked="0"/>
    </xf>
    <xf numFmtId="0" fontId="2" fillId="0" borderId="12" xfId="1" applyFont="1" applyBorder="1" applyAlignment="1" applyProtection="1">
      <alignment horizontal="center" vertical="center" shrinkToFit="1"/>
      <protection locked="0"/>
    </xf>
    <xf numFmtId="0" fontId="2" fillId="0" borderId="7" xfId="1" applyFont="1" applyBorder="1" applyAlignment="1" applyProtection="1">
      <alignment horizontal="center" vertical="center" shrinkToFit="1"/>
      <protection locked="0"/>
    </xf>
    <xf numFmtId="0" fontId="2" fillId="0" borderId="28" xfId="1" applyFont="1" applyBorder="1" applyAlignment="1" applyProtection="1">
      <alignment horizontal="center" vertical="center" shrinkToFit="1"/>
      <protection locked="0"/>
    </xf>
    <xf numFmtId="0" fontId="2" fillId="0" borderId="28" xfId="1" applyFont="1" applyBorder="1" applyAlignment="1" applyProtection="1">
      <alignment vertical="center" shrinkToFit="1"/>
      <protection locked="0"/>
    </xf>
    <xf numFmtId="0" fontId="2" fillId="0" borderId="29" xfId="1" applyFont="1" applyBorder="1" applyAlignment="1" applyProtection="1">
      <alignment horizontal="center" vertical="center" shrinkToFit="1"/>
      <protection locked="0"/>
    </xf>
    <xf numFmtId="0" fontId="2" fillId="0" borderId="30" xfId="1" applyFont="1" applyBorder="1" applyAlignment="1" applyProtection="1">
      <alignment horizontal="center" vertical="center" shrinkToFit="1"/>
      <protection locked="0"/>
    </xf>
    <xf numFmtId="0" fontId="2" fillId="0" borderId="9" xfId="1" applyFont="1" applyBorder="1" applyAlignment="1" applyProtection="1">
      <alignment horizontal="center" vertical="center" shrinkToFit="1"/>
      <protection locked="0"/>
    </xf>
    <xf numFmtId="0" fontId="2" fillId="0" borderId="9" xfId="1" applyFont="1" applyBorder="1" applyAlignment="1" applyProtection="1">
      <alignment vertical="center" shrinkToFit="1"/>
      <protection locked="0"/>
    </xf>
    <xf numFmtId="0" fontId="2" fillId="0" borderId="13" xfId="1" applyFont="1" applyBorder="1" applyAlignment="1" applyProtection="1">
      <alignment horizontal="center" vertical="center" shrinkToFit="1"/>
      <protection locked="0"/>
    </xf>
    <xf numFmtId="0" fontId="2" fillId="0" borderId="10" xfId="1" applyFont="1" applyBorder="1" applyAlignment="1" applyProtection="1">
      <alignment horizontal="center" vertical="center" shrinkToFit="1"/>
      <protection locked="0"/>
    </xf>
    <xf numFmtId="0" fontId="2" fillId="0" borderId="3" xfId="1" applyFont="1" applyBorder="1" applyAlignment="1" applyProtection="1">
      <alignment horizontal="center" vertical="center" shrinkToFit="1"/>
      <protection locked="0"/>
    </xf>
    <xf numFmtId="0" fontId="2" fillId="0" borderId="3" xfId="1" applyFont="1" applyBorder="1" applyAlignment="1" applyProtection="1">
      <alignment vertical="center" shrinkToFit="1"/>
      <protection locked="0"/>
    </xf>
    <xf numFmtId="0" fontId="2" fillId="0" borderId="11" xfId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>
      <alignment horizontal="center" vertical="top" textRotation="255" shrinkToFit="1"/>
    </xf>
    <xf numFmtId="0" fontId="19" fillId="0" borderId="0" xfId="1" applyFont="1" applyBorder="1" applyAlignment="1">
      <alignment horizontal="left" vertical="center"/>
    </xf>
    <xf numFmtId="0" fontId="5" fillId="0" borderId="20" xfId="1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4" fillId="0" borderId="22" xfId="1" applyFont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49" fontId="14" fillId="0" borderId="22" xfId="0" applyNumberFormat="1" applyFont="1" applyFill="1" applyBorder="1" applyAlignment="1" applyProtection="1">
      <alignment vertical="center" shrinkToFit="1"/>
      <protection locked="0"/>
    </xf>
    <xf numFmtId="0" fontId="18" fillId="7" borderId="22" xfId="0" applyFont="1" applyFill="1" applyBorder="1" applyAlignment="1" applyProtection="1">
      <alignment horizontal="center" vertical="center" shrinkToFit="1"/>
    </xf>
    <xf numFmtId="0" fontId="18" fillId="7" borderId="15" xfId="0" applyFont="1" applyFill="1" applyBorder="1" applyAlignment="1" applyProtection="1">
      <alignment horizontal="center" vertical="center" shrinkToFit="1"/>
    </xf>
    <xf numFmtId="5" fontId="18" fillId="7" borderId="20" xfId="0" applyNumberFormat="1" applyFont="1" applyFill="1" applyBorder="1" applyAlignment="1" applyProtection="1">
      <alignment horizontal="center" vertical="center" shrinkToFit="1"/>
    </xf>
    <xf numFmtId="5" fontId="18" fillId="7" borderId="24" xfId="0" applyNumberFormat="1" applyFont="1" applyFill="1" applyBorder="1" applyAlignment="1" applyProtection="1">
      <alignment horizontal="center" vertical="center" shrinkToFit="1"/>
    </xf>
    <xf numFmtId="5" fontId="18" fillId="7" borderId="17" xfId="0" applyNumberFormat="1" applyFont="1" applyFill="1" applyBorder="1" applyAlignment="1" applyProtection="1">
      <alignment horizontal="center" vertical="center" shrinkToFit="1"/>
    </xf>
    <xf numFmtId="5" fontId="18" fillId="7" borderId="18" xfId="0" applyNumberFormat="1" applyFont="1" applyFill="1" applyBorder="1" applyAlignment="1" applyProtection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2" fillId="0" borderId="31" xfId="1" applyNumberFormat="1" applyFont="1" applyBorder="1" applyAlignment="1" applyProtection="1">
      <alignment horizontal="center" vertical="center" shrinkToFit="1"/>
      <protection locked="0"/>
    </xf>
    <xf numFmtId="0" fontId="5" fillId="4" borderId="25" xfId="1" applyFont="1" applyFill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 shrinkToFit="1"/>
    </xf>
    <xf numFmtId="0" fontId="17" fillId="6" borderId="25" xfId="0" applyFont="1" applyFill="1" applyBorder="1" applyAlignment="1">
      <alignment horizontal="center" vertical="center" shrinkToFit="1"/>
    </xf>
    <xf numFmtId="0" fontId="17" fillId="6" borderId="26" xfId="0" applyFont="1" applyFill="1" applyBorder="1" applyAlignment="1">
      <alignment horizontal="center" vertical="center" shrinkToFit="1"/>
    </xf>
    <xf numFmtId="0" fontId="17" fillId="6" borderId="25" xfId="0" applyFont="1" applyFill="1" applyBorder="1" applyAlignment="1">
      <alignment horizontal="center" vertical="center" wrapText="1" shrinkToFit="1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49" fontId="2" fillId="0" borderId="28" xfId="0" applyNumberFormat="1" applyFont="1" applyBorder="1" applyAlignment="1" applyProtection="1">
      <alignment horizontal="center" vertical="center" shrinkToFit="1"/>
      <protection locked="0"/>
    </xf>
    <xf numFmtId="49" fontId="2" fillId="0" borderId="9" xfId="0" applyNumberFormat="1" applyFont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00FF"/>
      <color rgb="FFFFCC99"/>
      <color rgb="FF00FF00"/>
      <color rgb="FFFFFFCC"/>
      <color rgb="FFFFFF66"/>
      <color rgb="FFFFFF99"/>
      <color rgb="FFFF99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CA38-497C-4253-B65E-7CEF9A8CE7AC}">
  <sheetPr>
    <tabColor rgb="FF00B0F0"/>
  </sheetPr>
  <dimension ref="B1:Q87"/>
  <sheetViews>
    <sheetView tabSelected="1" zoomScaleNormal="100" workbookViewId="0">
      <selection activeCell="D18" sqref="D18"/>
    </sheetView>
  </sheetViews>
  <sheetFormatPr defaultRowHeight="13.5"/>
  <cols>
    <col min="1" max="1" width="1.75" customWidth="1"/>
    <col min="2" max="3" width="3.125" customWidth="1"/>
    <col min="4" max="4" width="9.625" customWidth="1"/>
    <col min="5" max="5" width="18.625" customWidth="1"/>
    <col min="6" max="6" width="15.625" customWidth="1"/>
    <col min="7" max="8" width="5.625" style="18" customWidth="1"/>
    <col min="9" max="10" width="10.125" customWidth="1"/>
    <col min="11" max="11" width="8.625" customWidth="1"/>
    <col min="12" max="12" width="4.625" customWidth="1"/>
    <col min="13" max="13" width="1.625" customWidth="1"/>
    <col min="15" max="17" width="0" hidden="1" customWidth="1"/>
  </cols>
  <sheetData>
    <row r="1" spans="2:16" ht="23.25" customHeight="1">
      <c r="B1" s="107" t="s">
        <v>10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2:16" ht="14.25">
      <c r="B2" s="6"/>
      <c r="C2" s="7"/>
      <c r="D2" s="8"/>
      <c r="E2" s="8"/>
      <c r="F2" s="8"/>
      <c r="G2" s="15"/>
      <c r="H2" s="15"/>
      <c r="I2" s="7"/>
      <c r="J2" s="7"/>
      <c r="K2" s="7"/>
      <c r="L2" s="8"/>
    </row>
    <row r="3" spans="2:16" ht="19.5" customHeight="1">
      <c r="B3" s="6"/>
      <c r="C3" s="93" t="s">
        <v>77</v>
      </c>
      <c r="D3" s="93"/>
      <c r="E3" s="93"/>
      <c r="F3" s="8"/>
      <c r="G3" s="15"/>
      <c r="H3" s="15"/>
      <c r="I3" s="55" t="s">
        <v>71</v>
      </c>
      <c r="J3" s="109"/>
      <c r="K3" s="109"/>
      <c r="L3" s="109"/>
    </row>
    <row r="4" spans="2:16" ht="6" customHeight="1">
      <c r="B4" s="6"/>
      <c r="C4" s="41"/>
      <c r="D4" s="8"/>
      <c r="E4" s="8"/>
      <c r="F4" s="8"/>
      <c r="G4" s="15"/>
      <c r="H4" s="15"/>
      <c r="I4" s="7"/>
      <c r="J4" s="7"/>
      <c r="K4" s="7"/>
      <c r="L4" s="8"/>
    </row>
    <row r="5" spans="2:16" s="45" customFormat="1" ht="14.25">
      <c r="B5" s="11"/>
      <c r="C5" s="110" t="s">
        <v>68</v>
      </c>
      <c r="D5" s="111"/>
      <c r="E5" s="44" t="s">
        <v>69</v>
      </c>
      <c r="F5" s="43" t="s">
        <v>70</v>
      </c>
      <c r="G5" s="112" t="s">
        <v>52</v>
      </c>
      <c r="H5" s="113"/>
      <c r="I5" s="50" t="s">
        <v>53</v>
      </c>
      <c r="J5" s="50" t="s">
        <v>54</v>
      </c>
      <c r="K5" s="114" t="s">
        <v>76</v>
      </c>
      <c r="L5" s="113"/>
    </row>
    <row r="6" spans="2:16" ht="15" customHeight="1">
      <c r="B6" s="6"/>
      <c r="C6" s="94"/>
      <c r="D6" s="95"/>
      <c r="E6" s="98"/>
      <c r="F6" s="100"/>
      <c r="G6" s="51" t="s">
        <v>55</v>
      </c>
      <c r="H6" s="53">
        <f>COUNTIF($H$11:$H$116,"男")</f>
        <v>0</v>
      </c>
      <c r="I6" s="101">
        <f>$Q$79</f>
        <v>0</v>
      </c>
      <c r="J6" s="101">
        <f>COUNTA($I$11:$J$70)</f>
        <v>0</v>
      </c>
      <c r="K6" s="103">
        <f>(I6+J6)*300</f>
        <v>0</v>
      </c>
      <c r="L6" s="104"/>
    </row>
    <row r="7" spans="2:16" ht="15" customHeight="1">
      <c r="B7" s="6"/>
      <c r="C7" s="96"/>
      <c r="D7" s="97"/>
      <c r="E7" s="99"/>
      <c r="F7" s="99"/>
      <c r="G7" s="52" t="s">
        <v>56</v>
      </c>
      <c r="H7" s="54">
        <f>COUNTIF($H$11:$H$116,"女")</f>
        <v>0</v>
      </c>
      <c r="I7" s="102"/>
      <c r="J7" s="102"/>
      <c r="K7" s="105"/>
      <c r="L7" s="106"/>
      <c r="M7" s="14"/>
    </row>
    <row r="8" spans="2:16" ht="15.75" customHeight="1">
      <c r="B8" s="6"/>
      <c r="C8" s="7"/>
      <c r="D8" s="8"/>
      <c r="E8" s="9"/>
      <c r="F8" s="9"/>
      <c r="G8" s="16"/>
      <c r="H8" s="16"/>
      <c r="I8" s="10"/>
      <c r="J8" s="7"/>
      <c r="K8" s="7"/>
      <c r="L8" s="8"/>
    </row>
    <row r="9" spans="2:16" ht="19.5" customHeight="1">
      <c r="B9" s="11"/>
      <c r="C9" s="28" t="s">
        <v>0</v>
      </c>
      <c r="D9" s="29" t="s">
        <v>1</v>
      </c>
      <c r="E9" s="29" t="s">
        <v>2</v>
      </c>
      <c r="F9" s="29" t="s">
        <v>73</v>
      </c>
      <c r="G9" s="30" t="s">
        <v>72</v>
      </c>
      <c r="H9" s="30" t="s">
        <v>17</v>
      </c>
      <c r="I9" s="29" t="s">
        <v>15</v>
      </c>
      <c r="J9" s="29" t="s">
        <v>16</v>
      </c>
      <c r="K9" s="34" t="s">
        <v>14</v>
      </c>
      <c r="L9" s="65" t="s">
        <v>37</v>
      </c>
    </row>
    <row r="10" spans="2:16" ht="18" customHeight="1">
      <c r="B10" s="92" t="s">
        <v>3</v>
      </c>
      <c r="C10" s="19" t="s">
        <v>11</v>
      </c>
      <c r="D10" s="20" t="s">
        <v>91</v>
      </c>
      <c r="E10" s="20" t="s">
        <v>12</v>
      </c>
      <c r="F10" s="20" t="s">
        <v>13</v>
      </c>
      <c r="G10" s="21" t="s">
        <v>90</v>
      </c>
      <c r="H10" s="21" t="s">
        <v>36</v>
      </c>
      <c r="I10" s="20" t="s">
        <v>78</v>
      </c>
      <c r="J10" s="20"/>
      <c r="K10" s="35" t="s">
        <v>79</v>
      </c>
      <c r="L10" s="67" t="s">
        <v>38</v>
      </c>
      <c r="P10" s="42"/>
    </row>
    <row r="11" spans="2:16" ht="24" customHeight="1">
      <c r="B11" s="92"/>
      <c r="C11" s="62">
        <v>1</v>
      </c>
      <c r="D11" s="74"/>
      <c r="E11" s="75"/>
      <c r="F11" s="75"/>
      <c r="G11" s="115"/>
      <c r="H11" s="115"/>
      <c r="I11" s="74"/>
      <c r="J11" s="74"/>
      <c r="K11" s="76"/>
      <c r="L11" s="77"/>
      <c r="P11" s="42" t="str">
        <f t="shared" ref="P11:P70" si="0">K11&amp;L11</f>
        <v/>
      </c>
    </row>
    <row r="12" spans="2:16" ht="24" customHeight="1">
      <c r="B12" s="92"/>
      <c r="C12" s="62">
        <v>2</v>
      </c>
      <c r="D12" s="74"/>
      <c r="E12" s="75"/>
      <c r="F12" s="75"/>
      <c r="G12" s="115"/>
      <c r="H12" s="115"/>
      <c r="I12" s="74"/>
      <c r="J12" s="74"/>
      <c r="K12" s="76"/>
      <c r="L12" s="77"/>
      <c r="P12" s="42" t="str">
        <f t="shared" si="0"/>
        <v/>
      </c>
    </row>
    <row r="13" spans="2:16" ht="24" customHeight="1">
      <c r="B13" s="92"/>
      <c r="C13" s="62">
        <v>3</v>
      </c>
      <c r="D13" s="74"/>
      <c r="E13" s="75"/>
      <c r="F13" s="75"/>
      <c r="G13" s="115"/>
      <c r="H13" s="115"/>
      <c r="I13" s="74"/>
      <c r="J13" s="74"/>
      <c r="K13" s="76"/>
      <c r="L13" s="77"/>
      <c r="P13" s="42" t="str">
        <f t="shared" si="0"/>
        <v/>
      </c>
    </row>
    <row r="14" spans="2:16" ht="24" customHeight="1">
      <c r="B14" s="92"/>
      <c r="C14" s="62">
        <v>4</v>
      </c>
      <c r="D14" s="74"/>
      <c r="E14" s="75"/>
      <c r="F14" s="75"/>
      <c r="G14" s="115"/>
      <c r="H14" s="115"/>
      <c r="I14" s="74"/>
      <c r="J14" s="74"/>
      <c r="K14" s="76"/>
      <c r="L14" s="77"/>
      <c r="P14" s="42" t="str">
        <f t="shared" si="0"/>
        <v/>
      </c>
    </row>
    <row r="15" spans="2:16" ht="24" customHeight="1">
      <c r="B15" s="92"/>
      <c r="C15" s="62">
        <v>5</v>
      </c>
      <c r="D15" s="74"/>
      <c r="E15" s="75"/>
      <c r="F15" s="75"/>
      <c r="G15" s="115"/>
      <c r="H15" s="115"/>
      <c r="I15" s="74"/>
      <c r="J15" s="74"/>
      <c r="K15" s="78"/>
      <c r="L15" s="79"/>
      <c r="P15" s="42" t="str">
        <f t="shared" si="0"/>
        <v/>
      </c>
    </row>
    <row r="16" spans="2:16" ht="24" customHeight="1">
      <c r="B16" s="92"/>
      <c r="C16" s="62">
        <v>6</v>
      </c>
      <c r="D16" s="74"/>
      <c r="E16" s="75"/>
      <c r="F16" s="75"/>
      <c r="G16" s="115"/>
      <c r="H16" s="115"/>
      <c r="I16" s="74"/>
      <c r="J16" s="74"/>
      <c r="K16" s="78"/>
      <c r="L16" s="79"/>
      <c r="P16" s="42" t="str">
        <f t="shared" si="0"/>
        <v/>
      </c>
    </row>
    <row r="17" spans="2:16" ht="24" customHeight="1">
      <c r="B17" s="92"/>
      <c r="C17" s="62">
        <v>7</v>
      </c>
      <c r="D17" s="74"/>
      <c r="E17" s="75"/>
      <c r="F17" s="75"/>
      <c r="G17" s="115"/>
      <c r="H17" s="115"/>
      <c r="I17" s="74"/>
      <c r="J17" s="74"/>
      <c r="K17" s="78"/>
      <c r="L17" s="79"/>
      <c r="P17" s="42" t="str">
        <f t="shared" si="0"/>
        <v/>
      </c>
    </row>
    <row r="18" spans="2:16" ht="24" customHeight="1">
      <c r="B18" s="92"/>
      <c r="C18" s="62">
        <v>8</v>
      </c>
      <c r="D18" s="74"/>
      <c r="E18" s="75"/>
      <c r="F18" s="75"/>
      <c r="G18" s="115"/>
      <c r="H18" s="115"/>
      <c r="I18" s="74"/>
      <c r="J18" s="74"/>
      <c r="K18" s="78"/>
      <c r="L18" s="79"/>
      <c r="P18" s="42" t="str">
        <f t="shared" si="0"/>
        <v/>
      </c>
    </row>
    <row r="19" spans="2:16" ht="24" customHeight="1">
      <c r="B19" s="92"/>
      <c r="C19" s="62">
        <v>9</v>
      </c>
      <c r="D19" s="74"/>
      <c r="E19" s="75"/>
      <c r="F19" s="75"/>
      <c r="G19" s="115"/>
      <c r="H19" s="115"/>
      <c r="I19" s="74"/>
      <c r="J19" s="74"/>
      <c r="K19" s="78"/>
      <c r="L19" s="79"/>
      <c r="P19" s="42" t="str">
        <f t="shared" si="0"/>
        <v/>
      </c>
    </row>
    <row r="20" spans="2:16" ht="24" customHeight="1">
      <c r="B20" s="92"/>
      <c r="C20" s="62">
        <v>10</v>
      </c>
      <c r="D20" s="74"/>
      <c r="E20" s="75"/>
      <c r="F20" s="75"/>
      <c r="G20" s="115"/>
      <c r="H20" s="115"/>
      <c r="I20" s="74"/>
      <c r="J20" s="74"/>
      <c r="K20" s="78"/>
      <c r="L20" s="79"/>
      <c r="P20" s="42" t="str">
        <f t="shared" si="0"/>
        <v/>
      </c>
    </row>
    <row r="21" spans="2:16" ht="24" customHeight="1">
      <c r="B21" s="92"/>
      <c r="C21" s="62">
        <v>11</v>
      </c>
      <c r="D21" s="74"/>
      <c r="E21" s="75"/>
      <c r="F21" s="75"/>
      <c r="G21" s="115"/>
      <c r="H21" s="115"/>
      <c r="I21" s="74"/>
      <c r="J21" s="74"/>
      <c r="K21" s="78"/>
      <c r="L21" s="79"/>
      <c r="P21" s="42" t="str">
        <f t="shared" si="0"/>
        <v/>
      </c>
    </row>
    <row r="22" spans="2:16" ht="24" customHeight="1">
      <c r="B22" s="92"/>
      <c r="C22" s="62">
        <v>12</v>
      </c>
      <c r="D22" s="74"/>
      <c r="E22" s="75"/>
      <c r="F22" s="75"/>
      <c r="G22" s="115"/>
      <c r="H22" s="115"/>
      <c r="I22" s="74"/>
      <c r="J22" s="74"/>
      <c r="K22" s="78"/>
      <c r="L22" s="79"/>
      <c r="P22" s="42" t="str">
        <f t="shared" si="0"/>
        <v/>
      </c>
    </row>
    <row r="23" spans="2:16" ht="24" customHeight="1">
      <c r="B23" s="92"/>
      <c r="C23" s="62">
        <v>13</v>
      </c>
      <c r="D23" s="74"/>
      <c r="E23" s="75"/>
      <c r="F23" s="75"/>
      <c r="G23" s="115"/>
      <c r="H23" s="115"/>
      <c r="I23" s="74"/>
      <c r="J23" s="74"/>
      <c r="K23" s="78"/>
      <c r="L23" s="79"/>
      <c r="P23" s="42" t="str">
        <f t="shared" si="0"/>
        <v/>
      </c>
    </row>
    <row r="24" spans="2:16" ht="24" customHeight="1">
      <c r="B24" s="92"/>
      <c r="C24" s="62">
        <v>14</v>
      </c>
      <c r="D24" s="74"/>
      <c r="E24" s="75"/>
      <c r="F24" s="75"/>
      <c r="G24" s="115"/>
      <c r="H24" s="115"/>
      <c r="I24" s="74"/>
      <c r="J24" s="74"/>
      <c r="K24" s="78"/>
      <c r="L24" s="79"/>
      <c r="O24" s="27"/>
      <c r="P24" s="42" t="str">
        <f t="shared" si="0"/>
        <v/>
      </c>
    </row>
    <row r="25" spans="2:16" ht="24" customHeight="1">
      <c r="B25" s="92"/>
      <c r="C25" s="62">
        <v>15</v>
      </c>
      <c r="D25" s="74"/>
      <c r="E25" s="75"/>
      <c r="F25" s="75"/>
      <c r="G25" s="115"/>
      <c r="H25" s="115"/>
      <c r="I25" s="74"/>
      <c r="J25" s="74"/>
      <c r="K25" s="78"/>
      <c r="L25" s="79"/>
      <c r="P25" s="42" t="str">
        <f t="shared" si="0"/>
        <v/>
      </c>
    </row>
    <row r="26" spans="2:16" ht="24" customHeight="1">
      <c r="B26" s="92"/>
      <c r="C26" s="62">
        <v>16</v>
      </c>
      <c r="D26" s="74"/>
      <c r="E26" s="75"/>
      <c r="F26" s="75"/>
      <c r="G26" s="115"/>
      <c r="H26" s="115"/>
      <c r="I26" s="74"/>
      <c r="J26" s="74"/>
      <c r="K26" s="78"/>
      <c r="L26" s="79"/>
      <c r="P26" s="42" t="str">
        <f t="shared" si="0"/>
        <v/>
      </c>
    </row>
    <row r="27" spans="2:16" ht="24" customHeight="1">
      <c r="B27" s="92"/>
      <c r="C27" s="62">
        <v>17</v>
      </c>
      <c r="D27" s="74"/>
      <c r="E27" s="75"/>
      <c r="F27" s="75"/>
      <c r="G27" s="115"/>
      <c r="H27" s="115"/>
      <c r="I27" s="74"/>
      <c r="J27" s="74"/>
      <c r="K27" s="78"/>
      <c r="L27" s="79"/>
      <c r="P27" s="42" t="str">
        <f t="shared" si="0"/>
        <v/>
      </c>
    </row>
    <row r="28" spans="2:16" ht="24" customHeight="1">
      <c r="B28" s="92"/>
      <c r="C28" s="62">
        <v>18</v>
      </c>
      <c r="D28" s="74"/>
      <c r="E28" s="75"/>
      <c r="F28" s="75"/>
      <c r="G28" s="115"/>
      <c r="H28" s="115"/>
      <c r="I28" s="74"/>
      <c r="J28" s="74"/>
      <c r="K28" s="78"/>
      <c r="L28" s="79"/>
      <c r="P28" s="42" t="str">
        <f t="shared" si="0"/>
        <v/>
      </c>
    </row>
    <row r="29" spans="2:16" ht="24" customHeight="1">
      <c r="B29" s="92"/>
      <c r="C29" s="62">
        <v>19</v>
      </c>
      <c r="D29" s="74"/>
      <c r="E29" s="75"/>
      <c r="F29" s="75"/>
      <c r="G29" s="115"/>
      <c r="H29" s="115"/>
      <c r="I29" s="74"/>
      <c r="J29" s="74"/>
      <c r="K29" s="78"/>
      <c r="L29" s="79"/>
      <c r="P29" s="42" t="str">
        <f t="shared" si="0"/>
        <v/>
      </c>
    </row>
    <row r="30" spans="2:16" ht="24" customHeight="1">
      <c r="B30" s="92"/>
      <c r="C30" s="62">
        <v>20</v>
      </c>
      <c r="D30" s="74"/>
      <c r="E30" s="75"/>
      <c r="F30" s="75"/>
      <c r="G30" s="115"/>
      <c r="H30" s="115"/>
      <c r="I30" s="74"/>
      <c r="J30" s="74"/>
      <c r="K30" s="78"/>
      <c r="L30" s="79"/>
      <c r="P30" s="42" t="str">
        <f t="shared" si="0"/>
        <v/>
      </c>
    </row>
    <row r="31" spans="2:16" ht="24" customHeight="1">
      <c r="B31" s="92"/>
      <c r="C31" s="62">
        <v>21</v>
      </c>
      <c r="D31" s="74"/>
      <c r="E31" s="75"/>
      <c r="F31" s="75"/>
      <c r="G31" s="115"/>
      <c r="H31" s="115"/>
      <c r="I31" s="74"/>
      <c r="J31" s="74"/>
      <c r="K31" s="78"/>
      <c r="L31" s="79"/>
      <c r="P31" s="42" t="str">
        <f t="shared" si="0"/>
        <v/>
      </c>
    </row>
    <row r="32" spans="2:16" ht="24" customHeight="1">
      <c r="B32" s="92"/>
      <c r="C32" s="62">
        <v>22</v>
      </c>
      <c r="D32" s="74"/>
      <c r="E32" s="75"/>
      <c r="F32" s="75"/>
      <c r="G32" s="115"/>
      <c r="H32" s="115"/>
      <c r="I32" s="74"/>
      <c r="J32" s="74"/>
      <c r="K32" s="78"/>
      <c r="L32" s="79"/>
      <c r="P32" s="42" t="str">
        <f t="shared" si="0"/>
        <v/>
      </c>
    </row>
    <row r="33" spans="2:16" ht="24" customHeight="1">
      <c r="B33" s="92"/>
      <c r="C33" s="62">
        <v>23</v>
      </c>
      <c r="D33" s="74"/>
      <c r="E33" s="75"/>
      <c r="F33" s="75"/>
      <c r="G33" s="115"/>
      <c r="H33" s="115"/>
      <c r="I33" s="74"/>
      <c r="J33" s="74"/>
      <c r="K33" s="78"/>
      <c r="L33" s="79"/>
      <c r="P33" s="42" t="str">
        <f t="shared" si="0"/>
        <v/>
      </c>
    </row>
    <row r="34" spans="2:16" ht="24" customHeight="1">
      <c r="B34" s="92"/>
      <c r="C34" s="62">
        <v>24</v>
      </c>
      <c r="D34" s="74"/>
      <c r="E34" s="75"/>
      <c r="F34" s="75"/>
      <c r="G34" s="115"/>
      <c r="H34" s="115"/>
      <c r="I34" s="74"/>
      <c r="J34" s="74"/>
      <c r="K34" s="78"/>
      <c r="L34" s="79"/>
      <c r="P34" s="42" t="str">
        <f t="shared" si="0"/>
        <v/>
      </c>
    </row>
    <row r="35" spans="2:16" ht="24" customHeight="1">
      <c r="B35" s="46"/>
      <c r="C35" s="62">
        <v>25</v>
      </c>
      <c r="D35" s="80"/>
      <c r="E35" s="81"/>
      <c r="F35" s="81"/>
      <c r="G35" s="116"/>
      <c r="H35" s="116"/>
      <c r="I35" s="80"/>
      <c r="J35" s="80"/>
      <c r="K35" s="82"/>
      <c r="L35" s="83"/>
      <c r="P35" s="42" t="str">
        <f t="shared" si="0"/>
        <v/>
      </c>
    </row>
    <row r="36" spans="2:16" ht="24" customHeight="1">
      <c r="B36" s="46"/>
      <c r="C36" s="62">
        <v>26</v>
      </c>
      <c r="D36" s="80"/>
      <c r="E36" s="81"/>
      <c r="F36" s="81"/>
      <c r="G36" s="116"/>
      <c r="H36" s="116"/>
      <c r="I36" s="80"/>
      <c r="J36" s="80"/>
      <c r="K36" s="82"/>
      <c r="L36" s="83"/>
      <c r="P36" s="42" t="str">
        <f t="shared" si="0"/>
        <v/>
      </c>
    </row>
    <row r="37" spans="2:16" ht="24" customHeight="1">
      <c r="B37" s="46"/>
      <c r="C37" s="62">
        <v>27</v>
      </c>
      <c r="D37" s="80"/>
      <c r="E37" s="81"/>
      <c r="F37" s="81"/>
      <c r="G37" s="116"/>
      <c r="H37" s="116"/>
      <c r="I37" s="80"/>
      <c r="J37" s="80"/>
      <c r="K37" s="82"/>
      <c r="L37" s="83"/>
      <c r="P37" s="42" t="str">
        <f t="shared" si="0"/>
        <v/>
      </c>
    </row>
    <row r="38" spans="2:16" ht="24" customHeight="1">
      <c r="B38" s="46"/>
      <c r="C38" s="62">
        <v>28</v>
      </c>
      <c r="D38" s="80"/>
      <c r="E38" s="81"/>
      <c r="F38" s="81"/>
      <c r="G38" s="116"/>
      <c r="H38" s="116"/>
      <c r="I38" s="80"/>
      <c r="J38" s="80"/>
      <c r="K38" s="82"/>
      <c r="L38" s="83"/>
      <c r="P38" s="42" t="str">
        <f t="shared" si="0"/>
        <v/>
      </c>
    </row>
    <row r="39" spans="2:16" ht="24" customHeight="1">
      <c r="B39" s="46"/>
      <c r="C39" s="62">
        <v>29</v>
      </c>
      <c r="D39" s="80"/>
      <c r="E39" s="81"/>
      <c r="F39" s="81"/>
      <c r="G39" s="116"/>
      <c r="H39" s="116"/>
      <c r="I39" s="80"/>
      <c r="J39" s="80"/>
      <c r="K39" s="82"/>
      <c r="L39" s="83"/>
      <c r="P39" s="42" t="str">
        <f t="shared" si="0"/>
        <v/>
      </c>
    </row>
    <row r="40" spans="2:16" ht="24" customHeight="1">
      <c r="B40" s="46"/>
      <c r="C40" s="64">
        <v>30</v>
      </c>
      <c r="D40" s="84"/>
      <c r="E40" s="85"/>
      <c r="F40" s="85"/>
      <c r="G40" s="117"/>
      <c r="H40" s="117"/>
      <c r="I40" s="84"/>
      <c r="J40" s="84"/>
      <c r="K40" s="86"/>
      <c r="L40" s="87"/>
      <c r="P40" s="42" t="str">
        <f t="shared" si="0"/>
        <v/>
      </c>
    </row>
    <row r="41" spans="2:16" ht="24" customHeight="1">
      <c r="B41" s="46"/>
      <c r="C41" s="63">
        <v>31</v>
      </c>
      <c r="D41" s="88"/>
      <c r="E41" s="89"/>
      <c r="F41" s="89"/>
      <c r="G41" s="118"/>
      <c r="H41" s="118"/>
      <c r="I41" s="88"/>
      <c r="J41" s="88"/>
      <c r="K41" s="90"/>
      <c r="L41" s="91"/>
      <c r="P41" s="42" t="str">
        <f t="shared" si="0"/>
        <v/>
      </c>
    </row>
    <row r="42" spans="2:16" ht="24" customHeight="1">
      <c r="B42" s="46"/>
      <c r="C42" s="62">
        <v>32</v>
      </c>
      <c r="D42" s="80"/>
      <c r="E42" s="81"/>
      <c r="F42" s="81"/>
      <c r="G42" s="116"/>
      <c r="H42" s="116"/>
      <c r="I42" s="80"/>
      <c r="J42" s="80"/>
      <c r="K42" s="82"/>
      <c r="L42" s="83"/>
      <c r="P42" s="42" t="str">
        <f t="shared" si="0"/>
        <v/>
      </c>
    </row>
    <row r="43" spans="2:16" ht="24" customHeight="1">
      <c r="B43" s="46"/>
      <c r="C43" s="62">
        <v>33</v>
      </c>
      <c r="D43" s="80"/>
      <c r="E43" s="81"/>
      <c r="F43" s="81"/>
      <c r="G43" s="116"/>
      <c r="H43" s="116"/>
      <c r="I43" s="80"/>
      <c r="J43" s="80"/>
      <c r="K43" s="82"/>
      <c r="L43" s="83"/>
      <c r="P43" s="42" t="str">
        <f t="shared" si="0"/>
        <v/>
      </c>
    </row>
    <row r="44" spans="2:16" ht="24" customHeight="1">
      <c r="B44" s="46"/>
      <c r="C44" s="62">
        <v>34</v>
      </c>
      <c r="D44" s="80"/>
      <c r="E44" s="81"/>
      <c r="F44" s="81"/>
      <c r="G44" s="116"/>
      <c r="H44" s="116"/>
      <c r="I44" s="80"/>
      <c r="J44" s="80"/>
      <c r="K44" s="82"/>
      <c r="L44" s="83"/>
      <c r="P44" s="42" t="str">
        <f t="shared" si="0"/>
        <v/>
      </c>
    </row>
    <row r="45" spans="2:16" ht="24" customHeight="1">
      <c r="B45" s="46"/>
      <c r="C45" s="62">
        <v>35</v>
      </c>
      <c r="D45" s="80"/>
      <c r="E45" s="81"/>
      <c r="F45" s="81"/>
      <c r="G45" s="116"/>
      <c r="H45" s="116"/>
      <c r="I45" s="80"/>
      <c r="J45" s="80"/>
      <c r="K45" s="82"/>
      <c r="L45" s="83"/>
      <c r="P45" s="42" t="str">
        <f t="shared" si="0"/>
        <v/>
      </c>
    </row>
    <row r="46" spans="2:16" ht="24" customHeight="1">
      <c r="B46" s="46"/>
      <c r="C46" s="62">
        <v>36</v>
      </c>
      <c r="D46" s="80"/>
      <c r="E46" s="81"/>
      <c r="F46" s="81"/>
      <c r="G46" s="116"/>
      <c r="H46" s="116"/>
      <c r="I46" s="80"/>
      <c r="J46" s="80"/>
      <c r="K46" s="82"/>
      <c r="L46" s="83"/>
      <c r="P46" s="42" t="str">
        <f t="shared" si="0"/>
        <v/>
      </c>
    </row>
    <row r="47" spans="2:16" ht="24" customHeight="1">
      <c r="B47" s="46"/>
      <c r="C47" s="62">
        <v>37</v>
      </c>
      <c r="D47" s="80"/>
      <c r="E47" s="81"/>
      <c r="F47" s="81"/>
      <c r="G47" s="116"/>
      <c r="H47" s="116"/>
      <c r="I47" s="80"/>
      <c r="J47" s="80"/>
      <c r="K47" s="82"/>
      <c r="L47" s="83"/>
      <c r="P47" s="42" t="str">
        <f t="shared" si="0"/>
        <v/>
      </c>
    </row>
    <row r="48" spans="2:16" ht="24" customHeight="1">
      <c r="B48" s="46"/>
      <c r="C48" s="62">
        <v>38</v>
      </c>
      <c r="D48" s="80"/>
      <c r="E48" s="81"/>
      <c r="F48" s="81"/>
      <c r="G48" s="116"/>
      <c r="H48" s="116"/>
      <c r="I48" s="80"/>
      <c r="J48" s="80"/>
      <c r="K48" s="82"/>
      <c r="L48" s="83"/>
      <c r="P48" s="42" t="str">
        <f t="shared" si="0"/>
        <v/>
      </c>
    </row>
    <row r="49" spans="2:16" ht="24" customHeight="1">
      <c r="B49" s="46"/>
      <c r="C49" s="62">
        <v>39</v>
      </c>
      <c r="D49" s="80"/>
      <c r="E49" s="81"/>
      <c r="F49" s="81"/>
      <c r="G49" s="116"/>
      <c r="H49" s="116"/>
      <c r="I49" s="80"/>
      <c r="J49" s="80"/>
      <c r="K49" s="82"/>
      <c r="L49" s="83"/>
      <c r="P49" s="42" t="str">
        <f t="shared" si="0"/>
        <v/>
      </c>
    </row>
    <row r="50" spans="2:16" ht="24" customHeight="1">
      <c r="B50" s="46"/>
      <c r="C50" s="62">
        <v>40</v>
      </c>
      <c r="D50" s="80"/>
      <c r="E50" s="81"/>
      <c r="F50" s="81"/>
      <c r="G50" s="116"/>
      <c r="H50" s="116"/>
      <c r="I50" s="80"/>
      <c r="J50" s="80"/>
      <c r="K50" s="82"/>
      <c r="L50" s="83"/>
      <c r="P50" s="42" t="str">
        <f t="shared" si="0"/>
        <v/>
      </c>
    </row>
    <row r="51" spans="2:16" ht="24" customHeight="1">
      <c r="B51" s="46"/>
      <c r="C51" s="62">
        <v>41</v>
      </c>
      <c r="D51" s="80"/>
      <c r="E51" s="81"/>
      <c r="F51" s="81"/>
      <c r="G51" s="116"/>
      <c r="H51" s="116"/>
      <c r="I51" s="80"/>
      <c r="J51" s="80"/>
      <c r="K51" s="82"/>
      <c r="L51" s="83"/>
      <c r="P51" s="42" t="str">
        <f t="shared" si="0"/>
        <v/>
      </c>
    </row>
    <row r="52" spans="2:16" ht="24" customHeight="1">
      <c r="B52" s="46"/>
      <c r="C52" s="62">
        <v>42</v>
      </c>
      <c r="D52" s="80"/>
      <c r="E52" s="81"/>
      <c r="F52" s="81"/>
      <c r="G52" s="116"/>
      <c r="H52" s="116"/>
      <c r="I52" s="80"/>
      <c r="J52" s="80"/>
      <c r="K52" s="82"/>
      <c r="L52" s="83"/>
      <c r="P52" s="42" t="str">
        <f t="shared" si="0"/>
        <v/>
      </c>
    </row>
    <row r="53" spans="2:16" ht="24" customHeight="1">
      <c r="B53" s="46"/>
      <c r="C53" s="62">
        <v>43</v>
      </c>
      <c r="D53" s="80"/>
      <c r="E53" s="81"/>
      <c r="F53" s="81"/>
      <c r="G53" s="116"/>
      <c r="H53" s="116"/>
      <c r="I53" s="80"/>
      <c r="J53" s="80"/>
      <c r="K53" s="82"/>
      <c r="L53" s="83"/>
      <c r="P53" s="42" t="str">
        <f t="shared" si="0"/>
        <v/>
      </c>
    </row>
    <row r="54" spans="2:16" ht="24" customHeight="1">
      <c r="B54" s="46"/>
      <c r="C54" s="62">
        <v>44</v>
      </c>
      <c r="D54" s="80"/>
      <c r="E54" s="81"/>
      <c r="F54" s="81"/>
      <c r="G54" s="116"/>
      <c r="H54" s="116"/>
      <c r="I54" s="80"/>
      <c r="J54" s="80"/>
      <c r="K54" s="82"/>
      <c r="L54" s="83"/>
      <c r="P54" s="42" t="str">
        <f t="shared" si="0"/>
        <v/>
      </c>
    </row>
    <row r="55" spans="2:16" ht="24" customHeight="1">
      <c r="B55" s="46"/>
      <c r="C55" s="62">
        <v>45</v>
      </c>
      <c r="D55" s="80"/>
      <c r="E55" s="81"/>
      <c r="F55" s="81"/>
      <c r="G55" s="116"/>
      <c r="H55" s="116"/>
      <c r="I55" s="80"/>
      <c r="J55" s="80"/>
      <c r="K55" s="82"/>
      <c r="L55" s="83"/>
      <c r="P55" s="42" t="str">
        <f t="shared" si="0"/>
        <v/>
      </c>
    </row>
    <row r="56" spans="2:16" ht="24" customHeight="1">
      <c r="B56" s="46"/>
      <c r="C56" s="62">
        <v>46</v>
      </c>
      <c r="D56" s="80"/>
      <c r="E56" s="81"/>
      <c r="F56" s="81"/>
      <c r="G56" s="116"/>
      <c r="H56" s="116"/>
      <c r="I56" s="80"/>
      <c r="J56" s="80"/>
      <c r="K56" s="82"/>
      <c r="L56" s="83"/>
      <c r="P56" s="42" t="str">
        <f t="shared" si="0"/>
        <v/>
      </c>
    </row>
    <row r="57" spans="2:16" ht="24" customHeight="1">
      <c r="B57" s="46"/>
      <c r="C57" s="62">
        <v>47</v>
      </c>
      <c r="D57" s="80"/>
      <c r="E57" s="81"/>
      <c r="F57" s="81"/>
      <c r="G57" s="116"/>
      <c r="H57" s="116"/>
      <c r="I57" s="80"/>
      <c r="J57" s="80"/>
      <c r="K57" s="82"/>
      <c r="L57" s="83"/>
      <c r="P57" s="42" t="str">
        <f t="shared" si="0"/>
        <v/>
      </c>
    </row>
    <row r="58" spans="2:16" ht="24" customHeight="1">
      <c r="B58" s="46"/>
      <c r="C58" s="62">
        <v>48</v>
      </c>
      <c r="D58" s="80"/>
      <c r="E58" s="81"/>
      <c r="F58" s="81"/>
      <c r="G58" s="116"/>
      <c r="H58" s="116"/>
      <c r="I58" s="80"/>
      <c r="J58" s="80"/>
      <c r="K58" s="82"/>
      <c r="L58" s="83"/>
      <c r="P58" s="42" t="str">
        <f t="shared" si="0"/>
        <v/>
      </c>
    </row>
    <row r="59" spans="2:16" ht="24" customHeight="1">
      <c r="B59" s="46"/>
      <c r="C59" s="62">
        <v>49</v>
      </c>
      <c r="D59" s="80"/>
      <c r="E59" s="81"/>
      <c r="F59" s="81"/>
      <c r="G59" s="116"/>
      <c r="H59" s="116"/>
      <c r="I59" s="80"/>
      <c r="J59" s="80"/>
      <c r="K59" s="82"/>
      <c r="L59" s="83"/>
      <c r="P59" s="42" t="str">
        <f t="shared" si="0"/>
        <v/>
      </c>
    </row>
    <row r="60" spans="2:16" ht="24" customHeight="1">
      <c r="B60" s="46"/>
      <c r="C60" s="62">
        <v>50</v>
      </c>
      <c r="D60" s="80"/>
      <c r="E60" s="81"/>
      <c r="F60" s="81"/>
      <c r="G60" s="116"/>
      <c r="H60" s="116"/>
      <c r="I60" s="80"/>
      <c r="J60" s="80"/>
      <c r="K60" s="82"/>
      <c r="L60" s="83"/>
      <c r="P60" s="42" t="str">
        <f t="shared" si="0"/>
        <v/>
      </c>
    </row>
    <row r="61" spans="2:16" ht="24" customHeight="1">
      <c r="B61" s="46"/>
      <c r="C61" s="62">
        <v>51</v>
      </c>
      <c r="D61" s="80"/>
      <c r="E61" s="81"/>
      <c r="F61" s="81"/>
      <c r="G61" s="116"/>
      <c r="H61" s="116"/>
      <c r="I61" s="80"/>
      <c r="J61" s="80"/>
      <c r="K61" s="82"/>
      <c r="L61" s="83"/>
      <c r="P61" s="42" t="str">
        <f t="shared" si="0"/>
        <v/>
      </c>
    </row>
    <row r="62" spans="2:16" ht="24" customHeight="1">
      <c r="B62" s="46"/>
      <c r="C62" s="62">
        <v>52</v>
      </c>
      <c r="D62" s="80"/>
      <c r="E62" s="81"/>
      <c r="F62" s="81"/>
      <c r="G62" s="116"/>
      <c r="H62" s="116"/>
      <c r="I62" s="80"/>
      <c r="J62" s="80"/>
      <c r="K62" s="82"/>
      <c r="L62" s="83"/>
      <c r="P62" s="42" t="str">
        <f t="shared" si="0"/>
        <v/>
      </c>
    </row>
    <row r="63" spans="2:16" ht="24" customHeight="1">
      <c r="B63" s="46"/>
      <c r="C63" s="62">
        <v>53</v>
      </c>
      <c r="D63" s="80"/>
      <c r="E63" s="81"/>
      <c r="F63" s="81"/>
      <c r="G63" s="116"/>
      <c r="H63" s="116"/>
      <c r="I63" s="80"/>
      <c r="J63" s="80"/>
      <c r="K63" s="82"/>
      <c r="L63" s="83"/>
      <c r="P63" s="42" t="str">
        <f t="shared" si="0"/>
        <v/>
      </c>
    </row>
    <row r="64" spans="2:16" ht="24" customHeight="1">
      <c r="B64" s="46"/>
      <c r="C64" s="62">
        <v>54</v>
      </c>
      <c r="D64" s="80"/>
      <c r="E64" s="81"/>
      <c r="F64" s="81"/>
      <c r="G64" s="116"/>
      <c r="H64" s="116"/>
      <c r="I64" s="80"/>
      <c r="J64" s="80"/>
      <c r="K64" s="82"/>
      <c r="L64" s="83"/>
      <c r="P64" s="42" t="str">
        <f t="shared" si="0"/>
        <v/>
      </c>
    </row>
    <row r="65" spans="2:17" ht="24" customHeight="1">
      <c r="B65" s="46"/>
      <c r="C65" s="62">
        <v>55</v>
      </c>
      <c r="D65" s="80"/>
      <c r="E65" s="81"/>
      <c r="F65" s="81"/>
      <c r="G65" s="116"/>
      <c r="H65" s="116"/>
      <c r="I65" s="80"/>
      <c r="J65" s="80"/>
      <c r="K65" s="82"/>
      <c r="L65" s="83"/>
      <c r="P65" s="42" t="str">
        <f t="shared" si="0"/>
        <v/>
      </c>
    </row>
    <row r="66" spans="2:17" ht="24" customHeight="1">
      <c r="B66" s="46"/>
      <c r="C66" s="62">
        <v>56</v>
      </c>
      <c r="D66" s="80"/>
      <c r="E66" s="81"/>
      <c r="F66" s="81"/>
      <c r="G66" s="116"/>
      <c r="H66" s="116"/>
      <c r="I66" s="80"/>
      <c r="J66" s="80"/>
      <c r="K66" s="82"/>
      <c r="L66" s="83"/>
      <c r="P66" s="42" t="str">
        <f t="shared" si="0"/>
        <v/>
      </c>
    </row>
    <row r="67" spans="2:17" ht="24" customHeight="1">
      <c r="B67" s="46"/>
      <c r="C67" s="62">
        <v>57</v>
      </c>
      <c r="D67" s="80"/>
      <c r="E67" s="81"/>
      <c r="F67" s="81"/>
      <c r="G67" s="116"/>
      <c r="H67" s="116"/>
      <c r="I67" s="80"/>
      <c r="J67" s="80"/>
      <c r="K67" s="82"/>
      <c r="L67" s="83"/>
      <c r="P67" s="42" t="str">
        <f t="shared" si="0"/>
        <v/>
      </c>
    </row>
    <row r="68" spans="2:17" ht="24" customHeight="1">
      <c r="B68" s="46"/>
      <c r="C68" s="62">
        <v>58</v>
      </c>
      <c r="D68" s="80"/>
      <c r="E68" s="81"/>
      <c r="F68" s="81"/>
      <c r="G68" s="116"/>
      <c r="H68" s="116"/>
      <c r="I68" s="80"/>
      <c r="J68" s="80"/>
      <c r="K68" s="82"/>
      <c r="L68" s="83"/>
      <c r="P68" s="42" t="str">
        <f t="shared" si="0"/>
        <v/>
      </c>
    </row>
    <row r="69" spans="2:17" ht="24" customHeight="1">
      <c r="B69" s="46"/>
      <c r="C69" s="62">
        <v>59</v>
      </c>
      <c r="D69" s="80"/>
      <c r="E69" s="81"/>
      <c r="F69" s="81"/>
      <c r="G69" s="116"/>
      <c r="H69" s="116"/>
      <c r="I69" s="80"/>
      <c r="J69" s="80"/>
      <c r="K69" s="82"/>
      <c r="L69" s="83"/>
      <c r="P69" s="42" t="str">
        <f t="shared" si="0"/>
        <v/>
      </c>
    </row>
    <row r="70" spans="2:17" ht="24" customHeight="1">
      <c r="B70" s="46"/>
      <c r="C70" s="64">
        <v>60</v>
      </c>
      <c r="D70" s="84"/>
      <c r="E70" s="85"/>
      <c r="F70" s="85"/>
      <c r="G70" s="117"/>
      <c r="H70" s="117"/>
      <c r="I70" s="84"/>
      <c r="J70" s="84"/>
      <c r="K70" s="86"/>
      <c r="L70" s="87"/>
      <c r="P70" s="42" t="str">
        <f t="shared" si="0"/>
        <v/>
      </c>
    </row>
    <row r="71" spans="2:17" s="27" customFormat="1" ht="24" customHeight="1">
      <c r="B71" s="22"/>
      <c r="C71" s="23"/>
      <c r="D71" s="24"/>
      <c r="E71" s="25"/>
      <c r="F71" s="25"/>
      <c r="G71" s="26"/>
      <c r="H71" s="26"/>
      <c r="I71" s="24"/>
      <c r="J71" s="24"/>
      <c r="K71" s="24"/>
      <c r="L71" s="24"/>
      <c r="O71"/>
    </row>
    <row r="72" spans="2:17" ht="24" customHeight="1">
      <c r="B72" s="5"/>
      <c r="D72" s="1"/>
      <c r="E72" s="1"/>
      <c r="F72" s="1"/>
      <c r="G72" s="17"/>
      <c r="H72" s="17"/>
      <c r="I72" s="2"/>
      <c r="J72" s="2"/>
      <c r="K72" s="2"/>
      <c r="L72" s="1"/>
    </row>
    <row r="73" spans="2:17" ht="18" customHeight="1">
      <c r="B73" s="4"/>
      <c r="C73" s="2"/>
      <c r="D73" s="3"/>
      <c r="E73" s="3"/>
      <c r="F73" s="1"/>
      <c r="G73" s="17"/>
      <c r="H73" s="17"/>
      <c r="I73" s="2"/>
      <c r="J73" s="2"/>
      <c r="K73" s="2"/>
      <c r="L73" s="1"/>
      <c r="O73" s="58" t="s">
        <v>80</v>
      </c>
      <c r="P73" s="47">
        <f>COUNTIF($P$11:$P$70,$O73)</f>
        <v>0</v>
      </c>
      <c r="Q73" s="48"/>
    </row>
    <row r="74" spans="2:17" ht="18" customHeight="1">
      <c r="C74" s="13"/>
      <c r="O74" s="58" t="s">
        <v>81</v>
      </c>
      <c r="P74" s="47">
        <f>COUNTIF($P$11:$P$70,$O76)</f>
        <v>0</v>
      </c>
      <c r="Q74" s="48"/>
    </row>
    <row r="75" spans="2:17" ht="18" customHeight="1">
      <c r="C75" s="12"/>
      <c r="O75" s="66" t="s">
        <v>82</v>
      </c>
      <c r="P75" s="47">
        <f>COUNTIF($P$11:$P$70,$O75)</f>
        <v>0</v>
      </c>
      <c r="Q75" s="47">
        <f>COUNTIF(P73:P75,"&gt;0")</f>
        <v>0</v>
      </c>
    </row>
    <row r="76" spans="2:17" ht="18" customHeight="1">
      <c r="O76" s="58" t="s">
        <v>83</v>
      </c>
      <c r="P76" s="47">
        <f>COUNTIF($P$11:$P$70,#REF!)</f>
        <v>0</v>
      </c>
      <c r="Q76" s="49"/>
    </row>
    <row r="77" spans="2:17" ht="18" customHeight="1">
      <c r="O77" s="58" t="s">
        <v>84</v>
      </c>
      <c r="P77" s="47">
        <f t="shared" ref="P77:P78" si="1">COUNTIF($P$11:$P$70,$O77)</f>
        <v>0</v>
      </c>
      <c r="Q77" s="49"/>
    </row>
    <row r="78" spans="2:17" ht="18" customHeight="1">
      <c r="O78" s="66" t="s">
        <v>85</v>
      </c>
      <c r="P78" s="47">
        <f t="shared" si="1"/>
        <v>0</v>
      </c>
      <c r="Q78" s="47">
        <f>COUNTIF(P76:P78,"&gt;0")</f>
        <v>0</v>
      </c>
    </row>
    <row r="79" spans="2:17" ht="24" customHeight="1">
      <c r="O79" s="49"/>
      <c r="P79" s="49"/>
      <c r="Q79" s="49">
        <f>SUM(Q75+Q78)</f>
        <v>0</v>
      </c>
    </row>
    <row r="80" spans="2:17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</sheetData>
  <sheetProtection algorithmName="SHA-512" hashValue="sWCgIf6quxsAMpn56d1WauGzWt33cZ3E3kOhS65IYlOxWUJHQeDsSXDA3q+FLoEefs4fKhM6cUFFZPC02Hq5Vw==" saltValue="H/YSO1ft62DAPU7doo1Lpw==" spinCount="100000" sheet="1" objects="1" scenarios="1" selectLockedCells="1"/>
  <mergeCells count="13">
    <mergeCell ref="I6:I7"/>
    <mergeCell ref="J6:J7"/>
    <mergeCell ref="K6:L7"/>
    <mergeCell ref="B1:L1"/>
    <mergeCell ref="J3:L3"/>
    <mergeCell ref="C5:D5"/>
    <mergeCell ref="G5:H5"/>
    <mergeCell ref="K5:L5"/>
    <mergeCell ref="B10:B34"/>
    <mergeCell ref="C3:E3"/>
    <mergeCell ref="C6:D7"/>
    <mergeCell ref="E6:E7"/>
    <mergeCell ref="F6:F7"/>
  </mergeCells>
  <phoneticPr fontId="6"/>
  <dataValidations count="9">
    <dataValidation type="list" allowBlank="1" showInputMessage="1" showErrorMessage="1" sqref="I71:L71" xr:uid="{EDB2C6D2-CFD3-4EA9-9E4D-EC9CF32E4C10}">
      <formula1>#REF!</formula1>
    </dataValidation>
    <dataValidation type="list" allowBlank="1" showInputMessage="1" showErrorMessage="1" promptTitle="所属名（学校名）" prompt="ドロップダウンリストから選択してください_x000a_リストにない場合は直接入力してください" sqref="C6:D7" xr:uid="{E567C12A-02F8-4B0E-8136-B29C9BD8B808}">
      <formula1>小学校名</formula1>
    </dataValidation>
    <dataValidation imeMode="halfAlpha" allowBlank="1" showInputMessage="1" showErrorMessage="1" sqref="G10 G71:H71" xr:uid="{90C8C1F1-D67D-4570-AC94-0346CBE73620}"/>
    <dataValidation type="list" allowBlank="1" showInputMessage="1" showErrorMessage="1" promptTitle="性別" prompt="ドロップダウンリストから選択して下さい" sqref="H11:H70" xr:uid="{A0E1AFA5-563A-4E35-AEAB-99BB8C1F3F8C}">
      <formula1>性別</formula1>
    </dataValidation>
    <dataValidation type="list" allowBlank="1" showInputMessage="1" showErrorMessage="1" promptTitle="複数" prompt="男女それぞれ1チームのみの参加の場合は○を選択してください" sqref="L11:L70" xr:uid="{71311EFD-3897-43F4-9FA1-42CD13873A92}">
      <formula1>複数</formula1>
    </dataValidation>
    <dataValidation type="list" allowBlank="1" showInputMessage="1" showErrorMessage="1" promptTitle="学年" prompt="ドロップダウンリストから選択してください" sqref="G11:G70" xr:uid="{92CEB3D5-928F-4F48-B5B4-312B57830A71}">
      <formula1>高校学年</formula1>
    </dataValidation>
    <dataValidation imeMode="fullKatakana" allowBlank="1" showInputMessage="1" showErrorMessage="1" sqref="G8:H9 F10:F71" xr:uid="{0BA745AE-4942-4967-B1C1-58F24F4D8A1A}"/>
    <dataValidation type="list" allowBlank="1" showInputMessage="1" showErrorMessage="1" sqref="I11:J70" xr:uid="{4FB3F55C-9EC5-44BD-B216-58EB28F1805C}">
      <formula1>高校・一般</formula1>
    </dataValidation>
    <dataValidation type="list" allowBlank="1" showInputMessage="1" showErrorMessage="1" promptTitle="4×100ｍR" prompt="ドロップダウンリストから選択してください" sqref="K11:K70" xr:uid="{4CB3A1C3-3B82-4FEB-8E19-8091C2B1406E}">
      <formula1>高校・一般4×100ｍR</formula1>
    </dataValidation>
  </dataValidations>
  <pageMargins left="0.39370078740157483" right="0.39370078740157483" top="0.39370078740157483" bottom="0.39370078740157483" header="0.11811023622047245" footer="0.11811023622047245"/>
  <pageSetup paperSize="9" scale="94" orientation="portrait" r:id="rId1"/>
  <rowBreaks count="1" manualBreakCount="1">
    <brk id="40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8F54-36F6-48C4-A61A-B14A3C638AD2}">
  <dimension ref="A1:G44"/>
  <sheetViews>
    <sheetView workbookViewId="0">
      <selection activeCell="J19" sqref="J19"/>
    </sheetView>
  </sheetViews>
  <sheetFormatPr defaultRowHeight="13.5"/>
  <cols>
    <col min="1" max="1" width="8.875" customWidth="1"/>
    <col min="2" max="2" width="1.625" style="27" customWidth="1"/>
    <col min="3" max="3" width="8.875" customWidth="1"/>
    <col min="4" max="4" width="1.625" style="27" customWidth="1"/>
    <col min="5" max="5" width="8.875" customWidth="1"/>
    <col min="6" max="6" width="1.625" style="27" customWidth="1"/>
    <col min="7" max="7" width="8.875" customWidth="1"/>
  </cols>
  <sheetData>
    <row r="1" spans="1:6" ht="18.75">
      <c r="A1" s="31" t="s">
        <v>74</v>
      </c>
      <c r="B1" s="61"/>
    </row>
    <row r="3" spans="1:6">
      <c r="A3" s="32" t="s">
        <v>86</v>
      </c>
      <c r="B3" s="73"/>
      <c r="C3" s="57" t="s">
        <v>87</v>
      </c>
      <c r="D3" s="73"/>
      <c r="E3" s="32" t="s">
        <v>88</v>
      </c>
      <c r="F3" s="72"/>
    </row>
    <row r="4" spans="1:6">
      <c r="A4" s="33" t="s">
        <v>30</v>
      </c>
      <c r="B4" s="69"/>
      <c r="C4" s="33" t="s">
        <v>18</v>
      </c>
      <c r="D4" s="69"/>
      <c r="E4" s="33" t="s">
        <v>34</v>
      </c>
      <c r="F4" s="71"/>
    </row>
    <row r="5" spans="1:6">
      <c r="A5" s="33" t="s">
        <v>31</v>
      </c>
      <c r="B5" s="69"/>
      <c r="C5" s="33" t="s">
        <v>19</v>
      </c>
      <c r="D5" s="69"/>
      <c r="E5" s="33" t="s">
        <v>35</v>
      </c>
      <c r="F5" s="70"/>
    </row>
    <row r="6" spans="1:6">
      <c r="A6" s="33" t="s">
        <v>32</v>
      </c>
      <c r="B6" s="69"/>
      <c r="C6" s="33" t="s">
        <v>28</v>
      </c>
      <c r="D6" s="70"/>
      <c r="E6" s="33" t="s">
        <v>6</v>
      </c>
      <c r="F6" s="71"/>
    </row>
    <row r="7" spans="1:6">
      <c r="A7" s="33" t="s">
        <v>33</v>
      </c>
      <c r="B7" s="69"/>
      <c r="C7" s="33" t="s">
        <v>29</v>
      </c>
      <c r="D7" s="70"/>
      <c r="E7" s="33" t="s">
        <v>8</v>
      </c>
      <c r="F7" s="71"/>
    </row>
    <row r="8" spans="1:6">
      <c r="A8" s="56"/>
      <c r="B8" s="56"/>
      <c r="C8" s="33" t="s">
        <v>24</v>
      </c>
      <c r="D8" s="70"/>
      <c r="E8" s="33" t="s">
        <v>7</v>
      </c>
      <c r="F8" s="71"/>
    </row>
    <row r="9" spans="1:6">
      <c r="A9" s="56"/>
      <c r="B9" s="56"/>
      <c r="C9" s="33" t="s">
        <v>25</v>
      </c>
      <c r="D9" s="70"/>
      <c r="E9" s="33" t="s">
        <v>9</v>
      </c>
      <c r="F9"/>
    </row>
    <row r="10" spans="1:6">
      <c r="A10" s="56"/>
      <c r="B10" s="56"/>
      <c r="C10" s="33" t="s">
        <v>26</v>
      </c>
      <c r="D10" s="71"/>
      <c r="F10"/>
    </row>
    <row r="11" spans="1:6">
      <c r="A11" s="56"/>
      <c r="B11" s="56"/>
      <c r="C11" s="33" t="s">
        <v>27</v>
      </c>
      <c r="D11" s="71"/>
      <c r="F11"/>
    </row>
    <row r="12" spans="1:6">
      <c r="A12" s="56"/>
      <c r="B12" s="56"/>
      <c r="C12" s="33" t="s">
        <v>20</v>
      </c>
      <c r="D12" s="71"/>
      <c r="F12"/>
    </row>
    <row r="13" spans="1:6">
      <c r="A13" s="56"/>
      <c r="B13" s="56"/>
      <c r="C13" s="33" t="s">
        <v>21</v>
      </c>
      <c r="D13" s="71"/>
      <c r="F13"/>
    </row>
    <row r="14" spans="1:6">
      <c r="A14" s="56"/>
      <c r="B14" s="56"/>
      <c r="C14" s="33" t="s">
        <v>22</v>
      </c>
      <c r="D14" s="71"/>
      <c r="F14"/>
    </row>
    <row r="15" spans="1:6">
      <c r="A15" s="56"/>
      <c r="B15" s="56"/>
      <c r="C15" s="33" t="s">
        <v>23</v>
      </c>
      <c r="D15"/>
      <c r="F15"/>
    </row>
    <row r="16" spans="1:6">
      <c r="A16" s="56"/>
      <c r="B16" s="56"/>
      <c r="C16" s="33" t="s">
        <v>8</v>
      </c>
      <c r="F16"/>
    </row>
    <row r="17" spans="1:7">
      <c r="A17" s="56"/>
      <c r="B17" s="56"/>
      <c r="C17" s="33" t="s">
        <v>7</v>
      </c>
      <c r="F17"/>
    </row>
    <row r="18" spans="1:7">
      <c r="A18" s="56"/>
      <c r="B18" s="56"/>
      <c r="C18" s="33" t="s">
        <v>9</v>
      </c>
      <c r="F18"/>
    </row>
    <row r="19" spans="1:7">
      <c r="A19" s="56"/>
      <c r="B19" s="56"/>
      <c r="F19"/>
    </row>
    <row r="20" spans="1:7">
      <c r="A20" s="40" t="s">
        <v>47</v>
      </c>
      <c r="B20" s="56"/>
      <c r="C20" s="40" t="s">
        <v>48</v>
      </c>
      <c r="E20" s="32" t="s">
        <v>75</v>
      </c>
      <c r="F20"/>
      <c r="G20" s="32" t="s">
        <v>51</v>
      </c>
    </row>
    <row r="21" spans="1:7">
      <c r="A21" s="36" t="s">
        <v>39</v>
      </c>
      <c r="B21" s="56"/>
      <c r="C21" s="33" t="s">
        <v>49</v>
      </c>
      <c r="E21" s="36" t="s">
        <v>5</v>
      </c>
      <c r="F21"/>
      <c r="G21" s="36" t="s">
        <v>40</v>
      </c>
    </row>
    <row r="22" spans="1:7">
      <c r="A22" s="36" t="s">
        <v>46</v>
      </c>
      <c r="B22" s="56"/>
      <c r="C22" s="33" t="s">
        <v>50</v>
      </c>
      <c r="E22" s="36" t="s">
        <v>4</v>
      </c>
      <c r="F22"/>
      <c r="G22" s="36" t="s">
        <v>41</v>
      </c>
    </row>
    <row r="23" spans="1:7">
      <c r="A23" s="56"/>
      <c r="B23" s="68"/>
      <c r="F23"/>
      <c r="G23" s="37" t="s">
        <v>42</v>
      </c>
    </row>
    <row r="24" spans="1:7">
      <c r="A24" s="39" t="s">
        <v>17</v>
      </c>
      <c r="F24"/>
    </row>
    <row r="25" spans="1:7">
      <c r="A25" s="38" t="s">
        <v>36</v>
      </c>
      <c r="F25"/>
    </row>
    <row r="26" spans="1:7">
      <c r="A26" s="38" t="s">
        <v>43</v>
      </c>
      <c r="F26"/>
    </row>
    <row r="27" spans="1:7">
      <c r="F27"/>
    </row>
    <row r="28" spans="1:7">
      <c r="A28" s="60" t="s">
        <v>45</v>
      </c>
      <c r="C28" s="39" t="s">
        <v>44</v>
      </c>
      <c r="E28" s="39" t="s">
        <v>89</v>
      </c>
      <c r="F28"/>
    </row>
    <row r="29" spans="1:7">
      <c r="A29" s="60">
        <v>5</v>
      </c>
      <c r="C29" s="38">
        <v>1</v>
      </c>
      <c r="E29" s="38">
        <v>1</v>
      </c>
      <c r="F29"/>
    </row>
    <row r="30" spans="1:7">
      <c r="A30" s="60">
        <v>6</v>
      </c>
      <c r="C30" s="38">
        <v>2</v>
      </c>
      <c r="E30" s="38">
        <v>2</v>
      </c>
      <c r="F30"/>
    </row>
    <row r="31" spans="1:7">
      <c r="A31" s="59"/>
      <c r="C31" s="56"/>
      <c r="E31" s="38">
        <v>3</v>
      </c>
      <c r="F31"/>
    </row>
    <row r="32" spans="1:7">
      <c r="F32"/>
    </row>
    <row r="33" spans="1:6">
      <c r="A33" s="40" t="s">
        <v>67</v>
      </c>
      <c r="F33"/>
    </row>
    <row r="34" spans="1:6">
      <c r="A34" s="33" t="s">
        <v>57</v>
      </c>
      <c r="F34"/>
    </row>
    <row r="35" spans="1:6">
      <c r="A35" s="33" t="s">
        <v>58</v>
      </c>
      <c r="F35"/>
    </row>
    <row r="36" spans="1:6">
      <c r="A36" s="33" t="s">
        <v>59</v>
      </c>
      <c r="F36"/>
    </row>
    <row r="37" spans="1:6">
      <c r="A37" s="33" t="s">
        <v>60</v>
      </c>
    </row>
    <row r="38" spans="1:6">
      <c r="A38" s="33" t="s">
        <v>61</v>
      </c>
    </row>
    <row r="39" spans="1:6">
      <c r="A39" s="33" t="s">
        <v>62</v>
      </c>
    </row>
    <row r="40" spans="1:6">
      <c r="A40" s="33" t="s">
        <v>63</v>
      </c>
    </row>
    <row r="41" spans="1:6">
      <c r="A41" s="33" t="s">
        <v>64</v>
      </c>
    </row>
    <row r="42" spans="1:6">
      <c r="A42" s="33" t="s">
        <v>65</v>
      </c>
    </row>
    <row r="43" spans="1:6">
      <c r="A43" s="33" t="s">
        <v>66</v>
      </c>
    </row>
    <row r="44" spans="1:6">
      <c r="A44" s="33"/>
    </row>
  </sheetData>
  <phoneticPr fontId="6"/>
  <conditionalFormatting sqref="A21:A22">
    <cfRule type="cellIs" dxfId="1" priority="1" stopIfTrue="1" operator="lessThan">
      <formula>1</formula>
    </cfRule>
    <cfRule type="cellIs" dxfId="0" priority="2" stopIfTrue="1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15" baseType="lpstr">
      <vt:lpstr>高校・一般</vt:lpstr>
      <vt:lpstr>リストシート</vt:lpstr>
      <vt:lpstr>高校・一般</vt:lpstr>
      <vt:lpstr>高校・一般4×100ｍR</vt:lpstr>
      <vt:lpstr>高校・一般男子</vt:lpstr>
      <vt:lpstr>高校学年</vt:lpstr>
      <vt:lpstr>小学4×100ｍR</vt:lpstr>
      <vt:lpstr>小学学年</vt:lpstr>
      <vt:lpstr>小学校名</vt:lpstr>
      <vt:lpstr>小学生</vt:lpstr>
      <vt:lpstr>性別</vt:lpstr>
      <vt:lpstr>中学4×100ｍR</vt:lpstr>
      <vt:lpstr>中学学年</vt:lpstr>
      <vt:lpstr>中学生</vt:lpstr>
      <vt:lpstr>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公益財団法人大野城市体育協会</dc:creator>
  <cp:lastModifiedBy>oospnt003</cp:lastModifiedBy>
  <cp:lastPrinted>2019-06-17T05:44:30Z</cp:lastPrinted>
  <dcterms:created xsi:type="dcterms:W3CDTF">2014-06-19T04:16:02Z</dcterms:created>
  <dcterms:modified xsi:type="dcterms:W3CDTF">2019-06-20T01:26:58Z</dcterms:modified>
</cp:coreProperties>
</file>